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05" yWindow="3225" windowWidth="11340" windowHeight="6540" activeTab="5"/>
  </bookViews>
  <sheets>
    <sheet name="SM1" sheetId="1" r:id="rId1"/>
    <sheet name="SM2" sheetId="2" r:id="rId2"/>
    <sheet name="SM3" sheetId="3" r:id="rId3"/>
    <sheet name="SM4" sheetId="4" r:id="rId4"/>
    <sheet name="SM5" sheetId="5" r:id="rId5"/>
    <sheet name="SM6" sheetId="6" r:id="rId6"/>
    <sheet name="SM7" sheetId="7" r:id="rId7"/>
    <sheet name="SM8" sheetId="8" r:id="rId8"/>
    <sheet name="SM9" sheetId="9" r:id="rId9"/>
  </sheets>
  <definedNames>
    <definedName name="_xlnm.Print_Area" localSheetId="0">'SM1'!$A$1:$U$39</definedName>
    <definedName name="_xlnm.Print_Area" localSheetId="1">'SM2'!$A$1:$M$33</definedName>
    <definedName name="_xlnm.Print_Area" localSheetId="2">'SM3'!$A$1:$K$11</definedName>
    <definedName name="_xlnm.Print_Area" localSheetId="3">'SM4'!$A$2:$N$28</definedName>
    <definedName name="_xlnm.Print_Area" localSheetId="4">'SM5'!$A$1:$Q$34</definedName>
    <definedName name="_xlnm.Print_Area" localSheetId="5">'SM6'!$A$1:$Q$34</definedName>
    <definedName name="_xlnm.Print_Area" localSheetId="6">'SM7'!$A$1:$BH$35</definedName>
    <definedName name="_xlnm.Print_Area" localSheetId="7">'SM8'!$A$1:$K$49</definedName>
    <definedName name="_xlnm.Print_Area" localSheetId="8">'SM9'!$A$1:$K$32</definedName>
  </definedNames>
  <calcPr fullCalcOnLoad="1"/>
</workbook>
</file>

<file path=xl/comments4.xml><?xml version="1.0" encoding="utf-8"?>
<comments xmlns="http://schemas.openxmlformats.org/spreadsheetml/2006/main">
  <authors>
    <author>Antonio Verrastro</author>
  </authors>
  <commentList>
    <comment ref="E10" authorId="0">
      <text>
        <r>
          <rPr>
            <b/>
            <sz val="9"/>
            <rFont val="Tahoma"/>
            <family val="2"/>
          </rPr>
          <t xml:space="preserve">A.V.: inserire punteggio sostenibilità ambientale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<sst xmlns="http://schemas.openxmlformats.org/spreadsheetml/2006/main" count="528" uniqueCount="289">
  <si>
    <t xml:space="preserve"> </t>
  </si>
  <si>
    <t xml:space="preserve"> Quadro  Tecnico  Economico  per  interventi</t>
  </si>
  <si>
    <t xml:space="preserve">  di  edilizia  residenziale  pubblica</t>
  </si>
  <si>
    <t xml:space="preserve"> EDILIZIA  SOVVENZIONATA</t>
  </si>
  <si>
    <t>Provincia</t>
  </si>
  <si>
    <t>Bien</t>
  </si>
  <si>
    <t>Sub</t>
  </si>
  <si>
    <t>S</t>
  </si>
  <si>
    <t>FASI</t>
  </si>
  <si>
    <t>DATA</t>
  </si>
  <si>
    <t>GENERALITA' E QUALIFICA DEL COMPILATORE</t>
  </si>
  <si>
    <t>FIRMA DEL COMPILATORE</t>
  </si>
  <si>
    <t>PROGETTO DEFINITIVO</t>
  </si>
  <si>
    <t>PROGETTO ESECUTIVO</t>
  </si>
  <si>
    <t>AGGIUDICAZIONE</t>
  </si>
  <si>
    <t>STATO FINALE</t>
  </si>
  <si>
    <t>COLLAUDO</t>
  </si>
  <si>
    <t>...............................</t>
  </si>
  <si>
    <t>REGIONE</t>
  </si>
  <si>
    <t xml:space="preserve"> PROVINCIA</t>
  </si>
  <si>
    <t xml:space="preserve"> COMUNE</t>
  </si>
  <si>
    <t>LOCALITA'/VIA</t>
  </si>
  <si>
    <t>EVENTUALE RILOCALIZZAZIONE/VIA</t>
  </si>
  <si>
    <t>LEGGE</t>
  </si>
  <si>
    <t xml:space="preserve"> ART.</t>
  </si>
  <si>
    <t>ENTE ATTUATORE</t>
  </si>
  <si>
    <t>DESTINAZIONE</t>
  </si>
  <si>
    <t xml:space="preserve"> disposta con</t>
  </si>
  <si>
    <t>del</t>
  </si>
  <si>
    <t>LOCALIZZAZIONE</t>
  </si>
  <si>
    <t>EVENTUALE RILOCALIZZAZIONE</t>
  </si>
  <si>
    <t>......................................</t>
  </si>
  <si>
    <t>.................</t>
  </si>
  <si>
    <t>PROGETTO</t>
  </si>
  <si>
    <t xml:space="preserve"> approvato con</t>
  </si>
  <si>
    <t>PARERE CONFORME DELLA COMMISSIONE EDILIZIA</t>
  </si>
  <si>
    <t xml:space="preserve"> ............................................................</t>
  </si>
  <si>
    <t>COSTO TOTALE (comprensivo di IVA)</t>
  </si>
  <si>
    <t xml:space="preserve">   SUP.</t>
  </si>
  <si>
    <t xml:space="preserve">                    ALLOGGI</t>
  </si>
  <si>
    <t>&lt;</t>
  </si>
  <si>
    <t xml:space="preserve"> 46,00 m²</t>
  </si>
  <si>
    <t>da 46,01</t>
  </si>
  <si>
    <t>da 60,01</t>
  </si>
  <si>
    <t>da 70,01</t>
  </si>
  <si>
    <t>DATI</t>
  </si>
  <si>
    <t>a 60,00 m²</t>
  </si>
  <si>
    <t>a 70,00 m²</t>
  </si>
  <si>
    <t>a 95,00 m²</t>
  </si>
  <si>
    <t>n. alloggi</t>
  </si>
  <si>
    <t>vani utili</t>
  </si>
  <si>
    <t>vani convenzionali</t>
  </si>
  <si>
    <t>Su  (Sup. utile)</t>
  </si>
  <si>
    <t>pertin. alloggio</t>
  </si>
  <si>
    <t>pertin. org. abit.</t>
  </si>
  <si>
    <t>Sc</t>
  </si>
  <si>
    <t>TOTALE</t>
  </si>
  <si>
    <t xml:space="preserve">                     DATI</t>
  </si>
  <si>
    <t>Forma</t>
  </si>
  <si>
    <t>Aggiudi-</t>
  </si>
  <si>
    <t>Ribasso</t>
  </si>
  <si>
    <t>Inizio</t>
  </si>
  <si>
    <t>Durata</t>
  </si>
  <si>
    <t>Ultimaz.</t>
  </si>
  <si>
    <t>Cert.</t>
  </si>
  <si>
    <t>appalto</t>
  </si>
  <si>
    <t>cazione</t>
  </si>
  <si>
    <t>aumento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</si>
  <si>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</si>
  <si>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</si>
  <si>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</si>
  <si>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</si>
  <si>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</si>
  <si>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</si>
  <si>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</si>
  <si>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</si>
  <si>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</si>
  <si>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</si>
  <si>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 xml:space="preserve"> COSTO  DI</t>
  </si>
  <si>
    <t>% IVA</t>
  </si>
  <si>
    <t xml:space="preserve"> COSTO  TOTALE</t>
  </si>
  <si>
    <t xml:space="preserve"> IVA</t>
  </si>
  <si>
    <t xml:space="preserve"> Parere Commissione Tecnica</t>
  </si>
  <si>
    <t xml:space="preserve"> n.</t>
  </si>
  <si>
    <t xml:space="preserve">                 del </t>
  </si>
  <si>
    <t xml:space="preserve">                      del </t>
  </si>
  <si>
    <t xml:space="preserve">                     del </t>
  </si>
  <si>
    <t xml:space="preserve"> Approvazione del C.d.A.</t>
  </si>
  <si>
    <t xml:space="preserve"> data</t>
  </si>
  <si>
    <t xml:space="preserve"> ....................................</t>
  </si>
  <si>
    <t>DEL</t>
  </si>
  <si>
    <t>Q T E</t>
  </si>
  <si>
    <t>Snr</t>
  </si>
  <si>
    <t>Codice</t>
  </si>
  <si>
    <t>Comune</t>
  </si>
  <si>
    <t>N. progressivo</t>
  </si>
  <si>
    <t>Legge</t>
  </si>
  <si>
    <t>+</t>
  </si>
  <si>
    <t>=</t>
  </si>
  <si>
    <t>ONERI COMPLEMENTARI</t>
  </si>
  <si>
    <t>IMPORTO DI COLLAUDO</t>
  </si>
  <si>
    <t>IMPORTO DI STATO FINALE</t>
  </si>
  <si>
    <t>IMPORTO DI AGGIUDICAZIONE</t>
  </si>
  <si>
    <t>IMPORTO DI PROGETTO</t>
  </si>
  <si>
    <t>OPERE</t>
  </si>
  <si>
    <t>VERIFICA DEI MASSIMALI DI COSTO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</si>
  <si>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</si>
  <si>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</si>
  <si>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</si>
  <si>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</si>
  <si>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</si>
  <si>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</si>
  <si>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</si>
  <si>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</si>
  <si>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</si>
  <si>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</si>
  <si>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</si>
  <si>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</si>
  <si>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</si>
  <si>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</si>
  <si>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</si>
  <si>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</si>
  <si>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</si>
  <si>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</si>
  <si>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</si>
  <si>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</si>
  <si>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</si>
  <si>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</si>
  <si>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</si>
  <si>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</si>
  <si>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</si>
  <si>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</si>
  <si>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</si>
  <si>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</si>
  <si>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</si>
  <si>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</si>
  <si>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</si>
  <si>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</si>
  <si>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</si>
  <si>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</si>
  <si>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</si>
  <si>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</si>
  <si>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</si>
  <si>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</si>
  <si>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</si>
  <si>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</si>
  <si>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</si>
  <si>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</si>
  <si>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</si>
  <si>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</si>
  <si>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</si>
  <si>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</si>
  <si>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</si>
  <si>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</si>
  <si>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</si>
  <si>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</si>
  <si>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</si>
  <si>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</si>
  <si>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</si>
  <si>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</si>
  <si>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</si>
  <si>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</si>
  <si>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</si>
  <si>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</si>
  <si>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</si>
  <si>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</si>
  <si>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</si>
  <si>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</si>
  <si>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</si>
  <si>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</si>
  <si>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</si>
  <si>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</si>
  <si>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</si>
  <si>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</si>
  <si>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t>Su</t>
  </si>
  <si>
    <t>DICHIARAZIONI</t>
  </si>
  <si>
    <t>Da compilare in relazione alla fase di progettazione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</si>
  <si>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</si>
  <si>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</si>
  <si>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</si>
  <si>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</si>
  <si>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Da compilare in relazione alla fase di aggiudicazione</t>
  </si>
  <si>
    <t>Il sottoscritto</t>
  </si>
  <si>
    <t>, nato a</t>
  </si>
  <si>
    <t>e residente in</t>
  </si>
  <si>
    <t>legale del</t>
  </si>
  <si>
    <t>Da compilare in caso di varianti in corso d'opera</t>
  </si>
  <si>
    <t xml:space="preserve">e residente in </t>
  </si>
  <si>
    <t>Da compilare all'ultimazione dei lavori</t>
  </si>
  <si>
    <t>Da compilare alla fine del collaudo</t>
  </si>
  <si>
    <t xml:space="preserve">, nato a </t>
  </si>
  <si>
    <t xml:space="preserve">Il sottoscritto </t>
  </si>
  <si>
    <t>PROVV. N.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</si>
  <si>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</si>
  <si>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</si>
  <si>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</si>
  <si>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</si>
  <si>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</si>
  <si>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</si>
  <si>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</si>
  <si>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</si>
  <si>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</si>
  <si>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</si>
  <si>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</si>
  <si>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</si>
  <si>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</si>
  <si>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</si>
  <si>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t xml:space="preserve">  Q 8                      QUADRO  PER EVENTUALI VARIAZIONI IN CORSO D'OPERA</t>
  </si>
  <si>
    <t>EURO</t>
  </si>
  <si>
    <t>€/mq</t>
  </si>
  <si>
    <t>Puglia</t>
  </si>
  <si>
    <t>2.a</t>
  </si>
  <si>
    <t>2.b</t>
  </si>
  <si>
    <t>COSTI PER CONDIZIONI TECNICHE AGGIUNTIVE</t>
  </si>
  <si>
    <t>3.a</t>
  </si>
  <si>
    <t>Oneri per lo smaltimento di rifiuti speciali</t>
  </si>
  <si>
    <t>Spese tecniche e generali</t>
  </si>
  <si>
    <t>MANUTENZIONE STRAORDINARIA</t>
  </si>
  <si>
    <t>M</t>
  </si>
  <si>
    <t>INFORMAZIONI  INERENTI  LA  COMPILAZIONE  DEL  QTE NELLE VARIE FASI</t>
  </si>
  <si>
    <t>SUPERFICI NON ABITATIVE  m²</t>
  </si>
  <si>
    <t>C.B.M.</t>
  </si>
  <si>
    <t>Superamento di barriere architettoniche per min 20% degli alloggi recuperati</t>
  </si>
  <si>
    <t>C.R.M.</t>
  </si>
  <si>
    <t>3.b</t>
  </si>
  <si>
    <t>3.c</t>
  </si>
  <si>
    <t>C.T.M.</t>
  </si>
  <si>
    <t xml:space="preserve"> REALIZZAZIONE TECNICA (C.R.M.)</t>
  </si>
  <si>
    <t xml:space="preserve"> C.T.M. + IVA</t>
  </si>
  <si>
    <t xml:space="preserve"> DELL' INTERVENTO  (C.T.M.)</t>
  </si>
  <si>
    <t>Q9   DATI RELATIVI ALL'AREA</t>
  </si>
  <si>
    <t>Q10</t>
  </si>
  <si>
    <t>METRICI</t>
  </si>
  <si>
    <t>CONTRAT.</t>
  </si>
  <si>
    <t>Sp (sup. parcheggi)</t>
  </si>
  <si>
    <t xml:space="preserve"> Sc = Su + Snr (all. + org. ab.) + Sp</t>
  </si>
  <si>
    <t xml:space="preserve"> 45% Su </t>
  </si>
  <si>
    <t>Sc (sup. complessiva)</t>
  </si>
  <si>
    <t>TOTALE   m²</t>
  </si>
  <si>
    <t xml:space="preserve"> Per l'approvazione:</t>
  </si>
  <si>
    <t xml:space="preserve"> Il rappresentante legale</t>
  </si>
  <si>
    <t>% max</t>
  </si>
  <si>
    <t>% utiliz.</t>
  </si>
  <si>
    <t>(la firma deve essere apposta ai sensi dell'art. 47 DPR 445/2000)</t>
  </si>
  <si>
    <t xml:space="preserve"> disposta con Deliberazione di G.R.</t>
  </si>
  <si>
    <t>n. .....................................</t>
  </si>
  <si>
    <t>.......................</t>
  </si>
  <si>
    <t>DA COMPILARE CONTESTUALMENTE ALLA REDAZIONE DEL QTE INIZIALE</t>
  </si>
  <si>
    <t>COSTO BASE DI REALIZZAZIONE TECNICA (C.B.M.)</t>
  </si>
  <si>
    <t xml:space="preserve">oltre 95,00 m² </t>
  </si>
  <si>
    <t>Oneri smaltimento rifiuti speciali</t>
  </si>
  <si>
    <t>RIBASSO D'ASTA</t>
  </si>
  <si>
    <t>PERMESSO DI COSTRUIRE</t>
  </si>
  <si>
    <t>oltre 95,00 m²</t>
  </si>
  <si>
    <t>- di autorizzare l'Ente Regione a effettuare tutte le indagini tecniche e amministrative ritenute necessarie sia in fase istruttoria che dopo l'eventuale concessione dei contributi.</t>
  </si>
  <si>
    <t>Accantonamento per imprevisti</t>
  </si>
  <si>
    <t>COSTO DI REALIZZAZIONE TECNICA</t>
  </si>
  <si>
    <t>DIFFERENZIALE DI COSTO CONNESSO ALLA QUALITA' AGGIUNTIVA</t>
  </si>
  <si>
    <t>%                     max</t>
  </si>
  <si>
    <t>%                     utiliz.</t>
  </si>
  <si>
    <t>4.a</t>
  </si>
  <si>
    <t>Altezza virtuale maggiore o uguale di 4,5 m e/o rapporto mq lordo/mq netto maggiore di 1,2</t>
  </si>
  <si>
    <t>4.b</t>
  </si>
  <si>
    <t>Difficoltà di accessibilità di cantiere o lavorazioni particolarmente onerose</t>
  </si>
  <si>
    <t>4.c</t>
  </si>
  <si>
    <t>Zona a vincolo ex L.1497/39 o L. 1089/39 (D.Lgs. 42/2004)</t>
  </si>
  <si>
    <t xml:space="preserve"> Q 6           ARTICOLAZIONE  COMPLESSIVA  DEI  COSTI DI MANUTENZIONE STRAORDINARIA</t>
  </si>
  <si>
    <t>3.d</t>
  </si>
  <si>
    <t xml:space="preserve">COSTO DI REALIZZAZIONE TECNICA  (C.R.M.)  </t>
  </si>
  <si>
    <t xml:space="preserve">COSTO TOTALE (C.T.M.)     </t>
  </si>
  <si>
    <r>
      <t xml:space="preserve"> Q 1</t>
    </r>
    <r>
      <rPr>
        <b/>
        <sz val="12"/>
        <rFont val="Calibri"/>
        <family val="2"/>
      </rPr>
      <t xml:space="preserve">            LOCALIZZAZIONE</t>
    </r>
  </si>
  <si>
    <r>
      <t xml:space="preserve"> Q 2</t>
    </r>
    <r>
      <rPr>
        <b/>
        <sz val="12"/>
        <rFont val="Calibri"/>
        <family val="2"/>
      </rPr>
      <t xml:space="preserve">            DATI  DI  PROGETTO </t>
    </r>
  </si>
  <si>
    <r>
      <t xml:space="preserve"> Q 3</t>
    </r>
    <r>
      <rPr>
        <b/>
        <sz val="12"/>
        <rFont val="Calibri"/>
        <family val="2"/>
      </rPr>
      <t xml:space="preserve">            DATI  DI  FINANZIAMENTO </t>
    </r>
  </si>
  <si>
    <t xml:space="preserve">TOTALE      </t>
  </si>
  <si>
    <t xml:space="preserve">TOTALE  </t>
  </si>
  <si>
    <r>
      <t xml:space="preserve"> Q 4</t>
    </r>
    <r>
      <rPr>
        <b/>
        <sz val="12"/>
        <rFont val="Calibri"/>
        <family val="2"/>
      </rPr>
      <t xml:space="preserve">             DATI  METRICI  E  PARAMETRICI  DI  PROGETTO</t>
    </r>
  </si>
  <si>
    <r>
      <t xml:space="preserve"> Q 4  bis</t>
    </r>
    <r>
      <rPr>
        <b/>
        <sz val="12"/>
        <rFont val="Calibri"/>
        <family val="2"/>
      </rPr>
      <t xml:space="preserve">       DATI  METRICI  E  PARAMETRICI  A  COLLAUDO  APPROVATO</t>
    </r>
  </si>
  <si>
    <r>
      <t xml:space="preserve"> Q  5</t>
    </r>
    <r>
      <rPr>
        <b/>
        <sz val="12"/>
        <rFont val="Calibri"/>
        <family val="2"/>
      </rPr>
      <t xml:space="preserve">                               DATI  PROCEDURALI  E  TEMPI</t>
    </r>
  </si>
  <si>
    <r>
      <t xml:space="preserve">APE post-operam in classe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G</t>
    </r>
    <r>
      <rPr>
        <sz val="10"/>
        <rFont val="Calibri"/>
        <family val="2"/>
      </rPr>
      <t xml:space="preserve"> (per min 80% alloggi)</t>
    </r>
  </si>
  <si>
    <r>
      <t xml:space="preserve">APE post-operam in classe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F</t>
    </r>
    <r>
      <rPr>
        <sz val="10"/>
        <rFont val="Calibri"/>
        <family val="2"/>
      </rPr>
      <t xml:space="preserve"> (per min 80% alloggi)</t>
    </r>
  </si>
  <si>
    <r>
      <t xml:space="preserve">APE post-operam in classe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E</t>
    </r>
    <r>
      <rPr>
        <sz val="10"/>
        <rFont val="Calibri"/>
        <family val="2"/>
      </rPr>
      <t xml:space="preserve"> (per min 80% alloggi)</t>
    </r>
  </si>
  <si>
    <r>
      <t xml:space="preserve">APE post-operam in classe </t>
    </r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, con APE ante-operam in classe </t>
    </r>
    <r>
      <rPr>
        <b/>
        <sz val="10"/>
        <rFont val="Calibri"/>
        <family val="2"/>
      </rPr>
      <t>D</t>
    </r>
    <r>
      <rPr>
        <sz val="10"/>
        <rFont val="Calibri"/>
        <family val="2"/>
      </rPr>
      <t xml:space="preserve"> (per min 80% alloggi)</t>
    </r>
  </si>
  <si>
    <t>Qualità ambientale del progetto. Punteggio sostenibilità ambientale:   2&lt;p≤ 5</t>
  </si>
  <si>
    <t>ECONOMIE IVA</t>
  </si>
  <si>
    <r>
      <t>V. v.p.p.</t>
    </r>
    <r>
      <rPr>
        <sz val="10"/>
        <rFont val="Calibri"/>
        <family val="2"/>
      </rPr>
      <t xml:space="preserve"> </t>
    </r>
  </si>
  <si>
    <r>
      <t>&lt;</t>
    </r>
    <r>
      <rPr>
        <sz val="10"/>
        <rFont val="Calibri"/>
        <family val="2"/>
      </rPr>
      <t xml:space="preserve"> 4,5</t>
    </r>
  </si>
  <si>
    <r>
      <t>_________</t>
    </r>
    <r>
      <rPr>
        <sz val="10"/>
        <rFont val="Calibri"/>
        <family val="2"/>
      </rPr>
      <t xml:space="preserve"> , lì </t>
    </r>
    <r>
      <rPr>
        <b/>
        <sz val="10"/>
        <rFont val="Calibri"/>
        <family val="2"/>
      </rPr>
      <t>_________</t>
    </r>
  </si>
  <si>
    <r>
      <t>_________</t>
    </r>
    <r>
      <rPr>
        <sz val="10"/>
        <rFont val="Calibri"/>
        <family val="2"/>
      </rPr>
      <t xml:space="preserve"> ,lì </t>
    </r>
    <r>
      <rPr>
        <b/>
        <sz val="10"/>
        <rFont val="Calibri"/>
        <family val="2"/>
      </rPr>
      <t>_________</t>
    </r>
  </si>
  <si>
    <t xml:space="preserve">  Q 7                              QUADRO  ECONOMICO  COMPLESSIVO  DELL'INTERVENTO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</si>
</sst>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 &quot;\ #,##0;\-&quot; &quot;\ #,##0"/>
    <numFmt numFmtId="173" formatCode="&quot; &quot;\ #,##0;[Red]\-&quot; &quot;\ #,##0"/>
    <numFmt numFmtId="174" formatCode="&quot; &quot;\ #,##0.00;\-&quot; &quot;\ #,##0.00"/>
    <numFmt numFmtId="175" formatCode="&quot; &quot;\ #,##0.00;[Red]\-&quot; &quot;\ #,##0.00"/>
    <numFmt numFmtId="176" formatCode="_-&quot; &quot;\ * #,##0_-;\-&quot; &quot;\ * #,##0_-;_-&quot; &quot;\ * &quot;-&quot;_-;_-@_-"/>
    <numFmt numFmtId="177" formatCode="_-&quot; &quot;\ * #,##0.00_-;\-&quot; &quot;\ * #,##0.00_-;_-&quot; 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d/m/yy"/>
    <numFmt numFmtId="185" formatCode="d\-mmm\-yy"/>
    <numFmt numFmtId="186" formatCode="d\-mmm"/>
    <numFmt numFmtId="187" formatCode="h\.mm\ AM/PM"/>
    <numFmt numFmtId="188" formatCode="h\.mm\.ss\ AM/PM"/>
    <numFmt numFmtId="189" formatCode="h\.mm"/>
    <numFmt numFmtId="190" formatCode="h\.mm\.ss"/>
    <numFmt numFmtId="191" formatCode="d/m/yy\ h\.mm"/>
    <numFmt numFmtId="192" formatCode="dd\.mm\.yy"/>
    <numFmt numFmtId="193" formatCode="#,##0.0"/>
    <numFmt numFmtId="194" formatCode="0.0"/>
    <numFmt numFmtId="195" formatCode="0.0%"/>
    <numFmt numFmtId="196" formatCode="&quot;€&quot;\ #,##0.00"/>
    <numFmt numFmtId="197" formatCode="_-[$€-2]\ * #,##0.00_-;\-[$€-2]\ * #,##0.00_-;_-[$€-2]\ * &quot;-&quot;??_-"/>
  </numFmts>
  <fonts count="6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sz val="8.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color indexed="40"/>
      <name val="Calibri"/>
      <family val="2"/>
    </font>
    <font>
      <u val="single"/>
      <sz val="10"/>
      <name val="Calibri"/>
      <family val="2"/>
    </font>
    <font>
      <b/>
      <sz val="8.5"/>
      <name val="Calibri"/>
      <family val="2"/>
    </font>
    <font>
      <b/>
      <sz val="10"/>
      <color indexed="16"/>
      <name val="Calibri"/>
      <family val="2"/>
    </font>
    <font>
      <b/>
      <u val="single"/>
      <sz val="10"/>
      <name val="Calibri"/>
      <family val="2"/>
    </font>
    <font>
      <b/>
      <sz val="10"/>
      <color indexed="40"/>
      <name val="Calibri"/>
      <family val="2"/>
    </font>
    <font>
      <b/>
      <sz val="10"/>
      <color indexed="10"/>
      <name val="Calibri"/>
      <family val="2"/>
    </font>
    <font>
      <b/>
      <sz val="7.5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3"/>
      <name val="Calibri"/>
      <family val="2"/>
    </font>
    <font>
      <b/>
      <sz val="7"/>
      <name val="Calibri"/>
      <family val="2"/>
    </font>
    <font>
      <b/>
      <sz val="18"/>
      <name val="Calibri"/>
      <family val="2"/>
    </font>
    <font>
      <b/>
      <sz val="32"/>
      <color indexed="8"/>
      <name val="Arial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F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197" fontId="0" fillId="0" borderId="0" applyFont="0" applyFill="0" applyBorder="0" applyAlignment="0" applyProtection="0"/>
    <xf numFmtId="0" fontId="5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9">
      <alignment/>
      <protection/>
    </xf>
    <xf numFmtId="0" fontId="1" fillId="0" borderId="10" xfId="49" applyBorder="1">
      <alignment/>
      <protection/>
    </xf>
    <xf numFmtId="0" fontId="1" fillId="0" borderId="0" xfId="49" applyAlignment="1">
      <alignment horizontal="center"/>
      <protection/>
    </xf>
    <xf numFmtId="0" fontId="1" fillId="0" borderId="0" xfId="50">
      <alignment/>
      <protection/>
    </xf>
    <xf numFmtId="0" fontId="1" fillId="0" borderId="0" xfId="50" applyBorder="1">
      <alignment/>
      <protection/>
    </xf>
    <xf numFmtId="0" fontId="1" fillId="0" borderId="0" xfId="50" applyAlignment="1">
      <alignment horizontal="center"/>
      <protection/>
    </xf>
    <xf numFmtId="0" fontId="1" fillId="0" borderId="0" xfId="53">
      <alignment/>
      <protection/>
    </xf>
    <xf numFmtId="3" fontId="1" fillId="0" borderId="0" xfId="53" applyNumberFormat="1">
      <alignment/>
      <protection/>
    </xf>
    <xf numFmtId="0" fontId="1" fillId="0" borderId="0" xfId="53" applyBorder="1">
      <alignment/>
      <protection/>
    </xf>
    <xf numFmtId="0" fontId="1" fillId="0" borderId="11" xfId="53" applyBorder="1">
      <alignment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49" applyFill="1">
      <alignment/>
      <protection/>
    </xf>
    <xf numFmtId="0" fontId="1" fillId="0" borderId="12" xfId="49" applyBorder="1">
      <alignment/>
      <protection/>
    </xf>
    <xf numFmtId="0" fontId="1" fillId="0" borderId="0" xfId="52">
      <alignment/>
      <protection/>
    </xf>
    <xf numFmtId="0" fontId="1" fillId="0" borderId="0" xfId="52" applyBorder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 applyBorder="1" applyAlignment="1">
      <alignment horizontal="center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Fill="1" applyBorder="1" applyAlignment="1">
      <alignment horizontal="center"/>
      <protection/>
    </xf>
    <xf numFmtId="3" fontId="2" fillId="0" borderId="0" xfId="52" applyNumberFormat="1" applyFont="1" applyFill="1" applyBorder="1" applyAlignment="1">
      <alignment horizontal="center"/>
      <protection/>
    </xf>
    <xf numFmtId="0" fontId="0" fillId="0" borderId="0" xfId="47">
      <alignment/>
      <protection/>
    </xf>
    <xf numFmtId="3" fontId="2" fillId="0" borderId="12" xfId="52" applyNumberFormat="1" applyFont="1" applyFill="1" applyBorder="1" applyAlignment="1">
      <alignment horizontal="center"/>
      <protection/>
    </xf>
    <xf numFmtId="0" fontId="7" fillId="33" borderId="13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7" fillId="33" borderId="14" xfId="48" applyFont="1" applyFill="1" applyBorder="1">
      <alignment/>
      <protection/>
    </xf>
    <xf numFmtId="0" fontId="7" fillId="0" borderId="12" xfId="48" applyFont="1" applyBorder="1">
      <alignment/>
      <protection/>
    </xf>
    <xf numFmtId="0" fontId="7" fillId="0" borderId="14" xfId="48" applyFont="1" applyBorder="1">
      <alignment/>
      <protection/>
    </xf>
    <xf numFmtId="0" fontId="7" fillId="0" borderId="10" xfId="48" applyFont="1" applyBorder="1">
      <alignment/>
      <protection/>
    </xf>
    <xf numFmtId="0" fontId="7" fillId="0" borderId="0" xfId="48" applyFont="1" applyBorder="1">
      <alignment/>
      <protection/>
    </xf>
    <xf numFmtId="0" fontId="7" fillId="0" borderId="15" xfId="48" applyFont="1" applyBorder="1">
      <alignment/>
      <protection/>
    </xf>
    <xf numFmtId="0" fontId="7" fillId="0" borderId="0" xfId="48" applyFont="1">
      <alignment/>
      <protection/>
    </xf>
    <xf numFmtId="0" fontId="27" fillId="0" borderId="0" xfId="48" applyFont="1">
      <alignment/>
      <protection/>
    </xf>
    <xf numFmtId="0" fontId="28" fillId="0" borderId="13" xfId="48" applyFont="1" applyBorder="1" applyAlignment="1">
      <alignment horizontal="center" vertical="center"/>
      <protection/>
    </xf>
    <xf numFmtId="0" fontId="7" fillId="0" borderId="13" xfId="48" applyFont="1" applyBorder="1" applyAlignment="1">
      <alignment vertical="center"/>
      <protection/>
    </xf>
    <xf numFmtId="0" fontId="7" fillId="0" borderId="14" xfId="48" applyFont="1" applyBorder="1" applyAlignment="1">
      <alignment vertical="center"/>
      <protection/>
    </xf>
    <xf numFmtId="0" fontId="28" fillId="0" borderId="14" xfId="48" applyFont="1" applyBorder="1" applyAlignment="1">
      <alignment vertical="center"/>
      <protection/>
    </xf>
    <xf numFmtId="0" fontId="7" fillId="0" borderId="16" xfId="48" applyFont="1" applyBorder="1">
      <alignment/>
      <protection/>
    </xf>
    <xf numFmtId="0" fontId="7" fillId="0" borderId="11" xfId="48" applyFont="1" applyBorder="1">
      <alignment/>
      <protection/>
    </xf>
    <xf numFmtId="0" fontId="29" fillId="0" borderId="16" xfId="48" applyFont="1" applyBorder="1" applyAlignment="1">
      <alignment vertical="top"/>
      <protection/>
    </xf>
    <xf numFmtId="0" fontId="9" fillId="0" borderId="17" xfId="48" applyFont="1" applyBorder="1" applyAlignment="1">
      <alignment horizontal="center"/>
      <protection/>
    </xf>
    <xf numFmtId="0" fontId="7" fillId="0" borderId="17" xfId="48" applyFont="1" applyBorder="1" applyAlignment="1">
      <alignment horizontal="center"/>
      <protection/>
    </xf>
    <xf numFmtId="0" fontId="7" fillId="33" borderId="14" xfId="48" applyFont="1" applyFill="1" applyBorder="1" applyAlignment="1">
      <alignment horizontal="center" vertical="center"/>
      <protection/>
    </xf>
    <xf numFmtId="0" fontId="7" fillId="0" borderId="18" xfId="48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14" fontId="7" fillId="0" borderId="18" xfId="48" applyNumberFormat="1" applyFont="1" applyBorder="1" applyAlignment="1">
      <alignment horizontal="center"/>
      <protection/>
    </xf>
    <xf numFmtId="0" fontId="7" fillId="0" borderId="18" xfId="48" applyFont="1" applyBorder="1">
      <alignment/>
      <protection/>
    </xf>
    <xf numFmtId="0" fontId="30" fillId="33" borderId="19" xfId="48" applyFont="1" applyFill="1" applyBorder="1" applyAlignment="1">
      <alignment vertical="center"/>
      <protection/>
    </xf>
    <xf numFmtId="0" fontId="30" fillId="33" borderId="20" xfId="48" applyFont="1" applyFill="1" applyBorder="1">
      <alignment/>
      <protection/>
    </xf>
    <xf numFmtId="0" fontId="7" fillId="33" borderId="20" xfId="48" applyFont="1" applyFill="1" applyBorder="1">
      <alignment/>
      <protection/>
    </xf>
    <xf numFmtId="0" fontId="7" fillId="33" borderId="18" xfId="48" applyFont="1" applyFill="1" applyBorder="1">
      <alignment/>
      <protection/>
    </xf>
    <xf numFmtId="0" fontId="8" fillId="0" borderId="10" xfId="48" applyFont="1" applyBorder="1">
      <alignment/>
      <protection/>
    </xf>
    <xf numFmtId="0" fontId="8" fillId="0" borderId="0" xfId="48" applyFont="1" applyBorder="1">
      <alignment/>
      <protection/>
    </xf>
    <xf numFmtId="0" fontId="8" fillId="0" borderId="0" xfId="48" applyFont="1">
      <alignment/>
      <protection/>
    </xf>
    <xf numFmtId="0" fontId="8" fillId="0" borderId="19" xfId="48" applyFont="1" applyBorder="1">
      <alignment/>
      <protection/>
    </xf>
    <xf numFmtId="0" fontId="8" fillId="0" borderId="20" xfId="48" applyFont="1" applyBorder="1">
      <alignment/>
      <protection/>
    </xf>
    <xf numFmtId="0" fontId="7" fillId="0" borderId="20" xfId="48" applyFont="1" applyBorder="1">
      <alignment/>
      <protection/>
    </xf>
    <xf numFmtId="0" fontId="8" fillId="0" borderId="13" xfId="48" applyFont="1" applyBorder="1">
      <alignment/>
      <protection/>
    </xf>
    <xf numFmtId="0" fontId="8" fillId="0" borderId="12" xfId="48" applyFont="1" applyBorder="1">
      <alignment/>
      <protection/>
    </xf>
    <xf numFmtId="0" fontId="7" fillId="0" borderId="12" xfId="48" applyFont="1" applyBorder="1" applyAlignment="1">
      <alignment horizontal="left"/>
      <protection/>
    </xf>
    <xf numFmtId="0" fontId="8" fillId="0" borderId="16" xfId="48" applyFont="1" applyBorder="1">
      <alignment/>
      <protection/>
    </xf>
    <xf numFmtId="0" fontId="8" fillId="0" borderId="11" xfId="48" applyFont="1" applyBorder="1">
      <alignment/>
      <protection/>
    </xf>
    <xf numFmtId="0" fontId="7" fillId="0" borderId="21" xfId="48" applyFont="1" applyBorder="1">
      <alignment/>
      <protection/>
    </xf>
    <xf numFmtId="182" fontId="7" fillId="0" borderId="20" xfId="68" applyFont="1" applyBorder="1" applyAlignment="1">
      <alignment horizontal="left"/>
    </xf>
    <xf numFmtId="3" fontId="7" fillId="0" borderId="20" xfId="48" applyNumberFormat="1" applyFont="1" applyBorder="1">
      <alignment/>
      <protection/>
    </xf>
    <xf numFmtId="0" fontId="8" fillId="0" borderId="22" xfId="48" applyFont="1" applyBorder="1" applyAlignment="1">
      <alignment horizontal="center" vertical="center"/>
      <protection/>
    </xf>
    <xf numFmtId="14" fontId="7" fillId="0" borderId="17" xfId="48" applyNumberFormat="1" applyFont="1" applyBorder="1" applyAlignment="1">
      <alignment horizontal="center"/>
      <protection/>
    </xf>
    <xf numFmtId="0" fontId="7" fillId="0" borderId="22" xfId="48" applyFont="1" applyBorder="1" applyAlignment="1">
      <alignment horizontal="center"/>
      <protection/>
    </xf>
    <xf numFmtId="0" fontId="7" fillId="0" borderId="17" xfId="48" applyFont="1" applyBorder="1" applyAlignment="1">
      <alignment horizontal="left"/>
      <protection/>
    </xf>
    <xf numFmtId="0" fontId="7" fillId="0" borderId="10" xfId="49" applyFont="1" applyBorder="1">
      <alignment/>
      <protection/>
    </xf>
    <xf numFmtId="0" fontId="7" fillId="0" borderId="0" xfId="49" applyFont="1" applyBorder="1">
      <alignment/>
      <protection/>
    </xf>
    <xf numFmtId="0" fontId="8" fillId="0" borderId="15" xfId="49" applyFont="1" applyBorder="1" applyAlignment="1">
      <alignment horizontal="right"/>
      <protection/>
    </xf>
    <xf numFmtId="0" fontId="8" fillId="0" borderId="0" xfId="49" applyFont="1" applyBorder="1">
      <alignment/>
      <protection/>
    </xf>
    <xf numFmtId="0" fontId="7" fillId="0" borderId="22" xfId="49" applyFont="1" applyBorder="1">
      <alignment/>
      <protection/>
    </xf>
    <xf numFmtId="0" fontId="7" fillId="0" borderId="15" xfId="49" applyFont="1" applyBorder="1">
      <alignment/>
      <protection/>
    </xf>
    <xf numFmtId="0" fontId="8" fillId="0" borderId="0" xfId="49" applyFont="1" applyBorder="1" applyAlignment="1">
      <alignment horizontal="right"/>
      <protection/>
    </xf>
    <xf numFmtId="0" fontId="31" fillId="0" borderId="22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/>
      <protection/>
    </xf>
    <xf numFmtId="0" fontId="8" fillId="0" borderId="10" xfId="49" applyFont="1" applyBorder="1">
      <alignment/>
      <protection/>
    </xf>
    <xf numFmtId="0" fontId="8" fillId="0" borderId="16" xfId="49" applyFont="1" applyBorder="1">
      <alignment/>
      <protection/>
    </xf>
    <xf numFmtId="0" fontId="7" fillId="0" borderId="11" xfId="49" applyFont="1" applyBorder="1">
      <alignment/>
      <protection/>
    </xf>
    <xf numFmtId="0" fontId="7" fillId="0" borderId="21" xfId="49" applyFont="1" applyBorder="1">
      <alignment/>
      <protection/>
    </xf>
    <xf numFmtId="0" fontId="7" fillId="0" borderId="23" xfId="49" applyFont="1" applyBorder="1">
      <alignment/>
      <protection/>
    </xf>
    <xf numFmtId="0" fontId="7" fillId="0" borderId="16" xfId="49" applyFont="1" applyBorder="1">
      <alignment/>
      <protection/>
    </xf>
    <xf numFmtId="0" fontId="8" fillId="33" borderId="17" xfId="49" applyFont="1" applyFill="1" applyBorder="1" applyAlignment="1">
      <alignment horizontal="center" vertical="center"/>
      <protection/>
    </xf>
    <xf numFmtId="0" fontId="8" fillId="33" borderId="20" xfId="49" applyFont="1" applyFill="1" applyBorder="1" applyAlignment="1">
      <alignment horizontal="center" vertical="center"/>
      <protection/>
    </xf>
    <xf numFmtId="1" fontId="7" fillId="0" borderId="17" xfId="49" applyNumberFormat="1" applyFont="1" applyBorder="1" applyAlignment="1">
      <alignment horizontal="right"/>
      <protection/>
    </xf>
    <xf numFmtId="1" fontId="7" fillId="0" borderId="20" xfId="49" applyNumberFormat="1" applyFont="1" applyBorder="1" applyAlignment="1">
      <alignment horizontal="right"/>
      <protection/>
    </xf>
    <xf numFmtId="1" fontId="32" fillId="0" borderId="17" xfId="49" applyNumberFormat="1" applyFont="1" applyBorder="1" applyAlignment="1">
      <alignment horizontal="right"/>
      <protection/>
    </xf>
    <xf numFmtId="1" fontId="7" fillId="34" borderId="20" xfId="49" applyNumberFormat="1" applyFont="1" applyFill="1" applyBorder="1" applyAlignment="1">
      <alignment horizontal="right"/>
      <protection/>
    </xf>
    <xf numFmtId="1" fontId="32" fillId="0" borderId="17" xfId="49" applyNumberFormat="1" applyFont="1" applyFill="1" applyBorder="1">
      <alignment/>
      <protection/>
    </xf>
    <xf numFmtId="2" fontId="7" fillId="0" borderId="17" xfId="49" applyNumberFormat="1" applyFont="1" applyBorder="1" applyAlignment="1">
      <alignment horizontal="right"/>
      <protection/>
    </xf>
    <xf numFmtId="2" fontId="7" fillId="0" borderId="20" xfId="49" applyNumberFormat="1" applyFont="1" applyBorder="1" applyAlignment="1">
      <alignment horizontal="right"/>
      <protection/>
    </xf>
    <xf numFmtId="2" fontId="32" fillId="0" borderId="17" xfId="49" applyNumberFormat="1" applyFont="1" applyBorder="1" applyAlignment="1">
      <alignment horizontal="right"/>
      <protection/>
    </xf>
    <xf numFmtId="2" fontId="7" fillId="34" borderId="20" xfId="49" applyNumberFormat="1" applyFont="1" applyFill="1" applyBorder="1" applyAlignment="1">
      <alignment horizontal="right"/>
      <protection/>
    </xf>
    <xf numFmtId="2" fontId="32" fillId="0" borderId="17" xfId="49" applyNumberFormat="1" applyFont="1" applyFill="1" applyBorder="1">
      <alignment/>
      <protection/>
    </xf>
    <xf numFmtId="0" fontId="8" fillId="0" borderId="20" xfId="49" applyFont="1" applyBorder="1">
      <alignment/>
      <protection/>
    </xf>
    <xf numFmtId="0" fontId="7" fillId="0" borderId="18" xfId="49" applyFont="1" applyBorder="1">
      <alignment/>
      <protection/>
    </xf>
    <xf numFmtId="2" fontId="32" fillId="0" borderId="17" xfId="49" applyNumberFormat="1" applyFont="1" applyBorder="1">
      <alignment/>
      <protection/>
    </xf>
    <xf numFmtId="0" fontId="7" fillId="33" borderId="20" xfId="49" applyFont="1" applyFill="1" applyBorder="1">
      <alignment/>
      <protection/>
    </xf>
    <xf numFmtId="0" fontId="7" fillId="0" borderId="20" xfId="49" applyFont="1" applyBorder="1">
      <alignment/>
      <protection/>
    </xf>
    <xf numFmtId="0" fontId="33" fillId="0" borderId="20" xfId="49" applyFont="1" applyBorder="1">
      <alignment/>
      <protection/>
    </xf>
    <xf numFmtId="0" fontId="32" fillId="0" borderId="20" xfId="49" applyFont="1" applyBorder="1" applyAlignment="1">
      <alignment horizontal="left"/>
      <protection/>
    </xf>
    <xf numFmtId="0" fontId="7" fillId="0" borderId="20" xfId="49" applyFont="1" applyBorder="1" applyAlignment="1">
      <alignment horizontal="left"/>
      <protection/>
    </xf>
    <xf numFmtId="0" fontId="8" fillId="33" borderId="17" xfId="49" applyFont="1" applyFill="1" applyBorder="1" applyAlignment="1">
      <alignment horizontal="center"/>
      <protection/>
    </xf>
    <xf numFmtId="0" fontId="8" fillId="33" borderId="20" xfId="49" applyFont="1" applyFill="1" applyBorder="1" applyAlignment="1">
      <alignment horizontal="center"/>
      <protection/>
    </xf>
    <xf numFmtId="0" fontId="31" fillId="0" borderId="24" xfId="50" applyFont="1" applyBorder="1" applyAlignment="1">
      <alignment horizontal="right"/>
      <protection/>
    </xf>
    <xf numFmtId="0" fontId="7" fillId="0" borderId="12" xfId="50" applyFont="1" applyBorder="1">
      <alignment/>
      <protection/>
    </xf>
    <xf numFmtId="0" fontId="7" fillId="0" borderId="24" xfId="50" applyFont="1" applyBorder="1">
      <alignment/>
      <protection/>
    </xf>
    <xf numFmtId="0" fontId="31" fillId="0" borderId="22" xfId="50" applyFont="1" applyBorder="1" applyAlignment="1">
      <alignment horizontal="right"/>
      <protection/>
    </xf>
    <xf numFmtId="0" fontId="8" fillId="0" borderId="0" xfId="50" applyFont="1" applyBorder="1" applyAlignment="1">
      <alignment horizontal="center"/>
      <protection/>
    </xf>
    <xf numFmtId="0" fontId="8" fillId="0" borderId="22" xfId="50" applyFont="1" applyBorder="1" applyAlignment="1">
      <alignment horizontal="center"/>
      <protection/>
    </xf>
    <xf numFmtId="0" fontId="31" fillId="0" borderId="22" xfId="50" applyFont="1" applyBorder="1">
      <alignment/>
      <protection/>
    </xf>
    <xf numFmtId="0" fontId="7" fillId="0" borderId="23" xfId="50" applyFont="1" applyBorder="1">
      <alignment/>
      <protection/>
    </xf>
    <xf numFmtId="0" fontId="7" fillId="0" borderId="11" xfId="50" applyFont="1" applyBorder="1">
      <alignment/>
      <protection/>
    </xf>
    <xf numFmtId="0" fontId="31" fillId="0" borderId="23" xfId="50" applyFont="1" applyBorder="1" applyAlignment="1">
      <alignment horizontal="center"/>
      <protection/>
    </xf>
    <xf numFmtId="0" fontId="34" fillId="0" borderId="23" xfId="50" applyFont="1" applyBorder="1" applyAlignment="1">
      <alignment vertical="center"/>
      <protection/>
    </xf>
    <xf numFmtId="0" fontId="34" fillId="0" borderId="11" xfId="50" applyFont="1" applyBorder="1" applyAlignment="1">
      <alignment vertical="center"/>
      <protection/>
    </xf>
    <xf numFmtId="0" fontId="30" fillId="33" borderId="19" xfId="50" applyFont="1" applyFill="1" applyBorder="1" applyAlignment="1">
      <alignment vertical="center"/>
      <protection/>
    </xf>
    <xf numFmtId="0" fontId="30" fillId="33" borderId="20" xfId="50" applyFont="1" applyFill="1" applyBorder="1">
      <alignment/>
      <protection/>
    </xf>
    <xf numFmtId="0" fontId="7" fillId="33" borderId="20" xfId="50" applyFont="1" applyFill="1" applyBorder="1">
      <alignment/>
      <protection/>
    </xf>
    <xf numFmtId="0" fontId="7" fillId="33" borderId="12" xfId="50" applyFont="1" applyFill="1" applyBorder="1">
      <alignment/>
      <protection/>
    </xf>
    <xf numFmtId="0" fontId="7" fillId="33" borderId="14" xfId="50" applyFont="1" applyFill="1" applyBorder="1">
      <alignment/>
      <protection/>
    </xf>
    <xf numFmtId="0" fontId="8" fillId="33" borderId="17" xfId="50" applyFont="1" applyFill="1" applyBorder="1" applyAlignment="1">
      <alignment horizontal="center" vertical="center"/>
      <protection/>
    </xf>
    <xf numFmtId="0" fontId="8" fillId="33" borderId="20" xfId="50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/>
    </xf>
    <xf numFmtId="0" fontId="34" fillId="0" borderId="23" xfId="50" applyFont="1" applyBorder="1" applyAlignment="1">
      <alignment horizontal="center" vertical="center"/>
      <protection/>
    </xf>
    <xf numFmtId="0" fontId="34" fillId="0" borderId="17" xfId="50" applyFont="1" applyBorder="1" applyAlignment="1">
      <alignment vertical="center"/>
      <protection/>
    </xf>
    <xf numFmtId="0" fontId="7" fillId="0" borderId="17" xfId="0" applyFont="1" applyBorder="1" applyAlignment="1">
      <alignment horizontal="center"/>
    </xf>
    <xf numFmtId="0" fontId="34" fillId="0" borderId="17" xfId="50" applyFont="1" applyBorder="1" applyAlignment="1">
      <alignment horizontal="center" vertical="center"/>
      <protection/>
    </xf>
    <xf numFmtId="0" fontId="7" fillId="0" borderId="12" xfId="52" applyFont="1" applyBorder="1">
      <alignment/>
      <protection/>
    </xf>
    <xf numFmtId="0" fontId="8" fillId="0" borderId="12" xfId="52" applyFont="1" applyBorder="1">
      <alignment/>
      <protection/>
    </xf>
    <xf numFmtId="3" fontId="7" fillId="0" borderId="12" xfId="52" applyNumberFormat="1" applyFont="1" applyBorder="1">
      <alignment/>
      <protection/>
    </xf>
    <xf numFmtId="0" fontId="7" fillId="0" borderId="0" xfId="52" applyFont="1">
      <alignment/>
      <protection/>
    </xf>
    <xf numFmtId="0" fontId="7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8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/>
      <protection/>
    </xf>
    <xf numFmtId="0" fontId="8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0" fontId="7" fillId="0" borderId="0" xfId="47" applyFont="1">
      <alignment/>
      <protection/>
    </xf>
    <xf numFmtId="3" fontId="8" fillId="0" borderId="11" xfId="52" applyNumberFormat="1" applyFont="1" applyFill="1" applyBorder="1" applyAlignment="1">
      <alignment horizontal="center"/>
      <protection/>
    </xf>
    <xf numFmtId="0" fontId="7" fillId="0" borderId="17" xfId="47" applyFont="1" applyBorder="1" applyAlignment="1">
      <alignment horizontal="center"/>
      <protection/>
    </xf>
    <xf numFmtId="0" fontId="8" fillId="0" borderId="17" xfId="47" applyFont="1" applyBorder="1" applyAlignment="1">
      <alignment horizontal="center"/>
      <protection/>
    </xf>
    <xf numFmtId="4" fontId="8" fillId="0" borderId="17" xfId="47" applyNumberFormat="1" applyFont="1" applyBorder="1" applyProtection="1">
      <alignment/>
      <protection locked="0"/>
    </xf>
    <xf numFmtId="0" fontId="7" fillId="0" borderId="0" xfId="47" applyFont="1" applyAlignment="1">
      <alignment horizontal="center"/>
      <protection/>
    </xf>
    <xf numFmtId="0" fontId="35" fillId="0" borderId="0" xfId="47" applyFont="1" applyAlignment="1">
      <alignment horizontal="right"/>
      <protection/>
    </xf>
    <xf numFmtId="0" fontId="36" fillId="0" borderId="0" xfId="51" applyFont="1" applyFill="1" applyBorder="1" applyAlignment="1">
      <alignment horizontal="center"/>
      <protection/>
    </xf>
    <xf numFmtId="0" fontId="7" fillId="0" borderId="19" xfId="47" applyFont="1" applyBorder="1" applyAlignment="1">
      <alignment/>
      <protection/>
    </xf>
    <xf numFmtId="0" fontId="7" fillId="0" borderId="20" xfId="47" applyFont="1" applyBorder="1" applyAlignment="1">
      <alignment/>
      <protection/>
    </xf>
    <xf numFmtId="0" fontId="28" fillId="0" borderId="17" xfId="47" applyFont="1" applyBorder="1" applyAlignment="1">
      <alignment horizontal="center" wrapText="1"/>
      <protection/>
    </xf>
    <xf numFmtId="0" fontId="7" fillId="0" borderId="17" xfId="47" applyFont="1" applyBorder="1" applyAlignment="1">
      <alignment/>
      <protection/>
    </xf>
    <xf numFmtId="0" fontId="7" fillId="0" borderId="17" xfId="47" applyFont="1" applyBorder="1" applyAlignment="1" applyProtection="1">
      <alignment/>
      <protection locked="0"/>
    </xf>
    <xf numFmtId="0" fontId="36" fillId="0" borderId="0" xfId="52" applyFont="1" applyFill="1" applyBorder="1" applyAlignment="1">
      <alignment horizontal="center"/>
      <protection/>
    </xf>
    <xf numFmtId="49" fontId="7" fillId="0" borderId="17" xfId="47" applyNumberFormat="1" applyFont="1" applyBorder="1" applyAlignment="1">
      <alignment wrapText="1"/>
      <protection/>
    </xf>
    <xf numFmtId="4" fontId="32" fillId="0" borderId="17" xfId="47" applyNumberFormat="1" applyFont="1" applyBorder="1" applyProtection="1">
      <alignment/>
      <protection locked="0"/>
    </xf>
    <xf numFmtId="195" fontId="7" fillId="0" borderId="17" xfId="47" applyNumberFormat="1" applyFont="1" applyBorder="1" applyProtection="1">
      <alignment/>
      <protection locked="0"/>
    </xf>
    <xf numFmtId="49" fontId="7" fillId="0" borderId="17" xfId="47" applyNumberFormat="1" applyFont="1" applyBorder="1" applyAlignment="1">
      <alignment horizontal="center" vertical="center"/>
      <protection/>
    </xf>
    <xf numFmtId="4" fontId="37" fillId="0" borderId="17" xfId="47" applyNumberFormat="1" applyFont="1" applyBorder="1" applyProtection="1">
      <alignment/>
      <protection locked="0"/>
    </xf>
    <xf numFmtId="195" fontId="7" fillId="0" borderId="0" xfId="47" applyNumberFormat="1" applyFont="1">
      <alignment/>
      <protection/>
    </xf>
    <xf numFmtId="4" fontId="7" fillId="0" borderId="0" xfId="47" applyNumberFormat="1" applyFont="1">
      <alignment/>
      <protection/>
    </xf>
    <xf numFmtId="3" fontId="8" fillId="0" borderId="12" xfId="52" applyNumberFormat="1" applyFont="1" applyFill="1" applyBorder="1" applyAlignment="1">
      <alignment horizontal="center"/>
      <protection/>
    </xf>
    <xf numFmtId="4" fontId="38" fillId="0" borderId="17" xfId="47" applyNumberFormat="1" applyFont="1" applyBorder="1" applyProtection="1">
      <alignment/>
      <protection locked="0"/>
    </xf>
    <xf numFmtId="4" fontId="8" fillId="33" borderId="17" xfId="47" applyNumberFormat="1" applyFont="1" applyFill="1" applyBorder="1" applyAlignment="1" applyProtection="1">
      <alignment horizontal="center" vertical="center"/>
      <protection/>
    </xf>
    <xf numFmtId="0" fontId="7" fillId="0" borderId="24" xfId="47" applyFont="1" applyBorder="1" applyAlignment="1">
      <alignment horizontal="center" vertical="center"/>
      <protection/>
    </xf>
    <xf numFmtId="49" fontId="7" fillId="0" borderId="24" xfId="47" applyNumberFormat="1" applyFont="1" applyBorder="1" applyAlignment="1">
      <alignment horizontal="center" vertical="center" textRotation="90" wrapText="1"/>
      <protection/>
    </xf>
    <xf numFmtId="2" fontId="7" fillId="16" borderId="17" xfId="47" applyNumberFormat="1" applyFont="1" applyFill="1" applyBorder="1" applyAlignment="1" applyProtection="1">
      <alignment horizontal="center" wrapText="1"/>
      <protection locked="0"/>
    </xf>
    <xf numFmtId="195" fontId="7" fillId="33" borderId="17" xfId="47" applyNumberFormat="1" applyFont="1" applyFill="1" applyBorder="1" applyProtection="1">
      <alignment/>
      <protection/>
    </xf>
    <xf numFmtId="195" fontId="7" fillId="33" borderId="20" xfId="53" applyNumberFormat="1" applyFont="1" applyFill="1" applyBorder="1" applyProtection="1">
      <alignment/>
      <protection/>
    </xf>
    <xf numFmtId="195" fontId="7" fillId="33" borderId="17" xfId="53" applyNumberFormat="1" applyFont="1" applyFill="1" applyBorder="1" applyProtection="1">
      <alignment/>
      <protection/>
    </xf>
    <xf numFmtId="0" fontId="3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3" fontId="40" fillId="0" borderId="17" xfId="0" applyNumberFormat="1" applyFont="1" applyBorder="1" applyAlignment="1">
      <alignment horizontal="center" vertical="top" textRotation="90"/>
    </xf>
    <xf numFmtId="0" fontId="7" fillId="0" borderId="17" xfId="0" applyFont="1" applyBorder="1" applyAlignment="1">
      <alignment horizontal="center" vertical="top" textRotation="90"/>
    </xf>
    <xf numFmtId="0" fontId="40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2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28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justify"/>
    </xf>
    <xf numFmtId="0" fontId="33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fill"/>
    </xf>
    <xf numFmtId="0" fontId="7" fillId="0" borderId="15" xfId="0" applyFont="1" applyBorder="1" applyAlignment="1">
      <alignment horizontal="fill"/>
    </xf>
    <xf numFmtId="0" fontId="7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42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fill"/>
    </xf>
    <xf numFmtId="0" fontId="7" fillId="0" borderId="0" xfId="0" applyFont="1" applyAlignment="1">
      <alignment/>
    </xf>
    <xf numFmtId="195" fontId="7" fillId="0" borderId="0" xfId="53" applyNumberFormat="1" applyFont="1" applyProtection="1">
      <alignment/>
      <protection locked="0"/>
    </xf>
    <xf numFmtId="0" fontId="7" fillId="0" borderId="15" xfId="53" applyFont="1" applyBorder="1" applyAlignment="1" applyProtection="1">
      <alignment horizontal="right"/>
      <protection locked="0"/>
    </xf>
    <xf numFmtId="0" fontId="7" fillId="0" borderId="0" xfId="53" applyFont="1" applyProtection="1">
      <alignment/>
      <protection locked="0"/>
    </xf>
    <xf numFmtId="0" fontId="7" fillId="0" borderId="10" xfId="53" applyFont="1" applyBorder="1" applyProtection="1">
      <alignment/>
      <protection locked="0"/>
    </xf>
    <xf numFmtId="0" fontId="7" fillId="0" borderId="22" xfId="53" applyFont="1" applyBorder="1" applyProtection="1">
      <alignment/>
      <protection locked="0"/>
    </xf>
    <xf numFmtId="0" fontId="7" fillId="0" borderId="0" xfId="53" applyFont="1" applyBorder="1" applyProtection="1">
      <alignment/>
      <protection locked="0"/>
    </xf>
    <xf numFmtId="2" fontId="7" fillId="0" borderId="15" xfId="53" applyNumberFormat="1" applyFont="1" applyBorder="1" applyAlignment="1" applyProtection="1">
      <alignment horizontal="right"/>
      <protection locked="0"/>
    </xf>
    <xf numFmtId="195" fontId="7" fillId="0" borderId="22" xfId="53" applyNumberFormat="1" applyFont="1" applyBorder="1" applyProtection="1">
      <alignment/>
      <protection locked="0"/>
    </xf>
    <xf numFmtId="0" fontId="7" fillId="0" borderId="21" xfId="53" applyFont="1" applyBorder="1" applyProtection="1">
      <alignment/>
      <protection locked="0"/>
    </xf>
    <xf numFmtId="0" fontId="7" fillId="0" borderId="11" xfId="53" applyFont="1" applyBorder="1" applyProtection="1">
      <alignment/>
      <protection locked="0"/>
    </xf>
    <xf numFmtId="0" fontId="7" fillId="0" borderId="18" xfId="53" applyFont="1" applyBorder="1" applyProtection="1">
      <alignment/>
      <protection locked="0"/>
    </xf>
    <xf numFmtId="0" fontId="7" fillId="0" borderId="20" xfId="53" applyFont="1" applyBorder="1" applyProtection="1">
      <alignment/>
      <protection locked="0"/>
    </xf>
    <xf numFmtId="0" fontId="7" fillId="0" borderId="19" xfId="53" applyFont="1" applyBorder="1" applyProtection="1">
      <alignment/>
      <protection locked="0"/>
    </xf>
    <xf numFmtId="0" fontId="7" fillId="0" borderId="17" xfId="53" applyFont="1" applyBorder="1" applyProtection="1">
      <alignment/>
      <protection locked="0"/>
    </xf>
    <xf numFmtId="2" fontId="66" fillId="0" borderId="18" xfId="53" applyNumberFormat="1" applyFont="1" applyBorder="1" applyAlignment="1" applyProtection="1">
      <alignment horizontal="right"/>
      <protection locked="0"/>
    </xf>
    <xf numFmtId="3" fontId="7" fillId="0" borderId="21" xfId="53" applyNumberFormat="1" applyFont="1" applyBorder="1" applyProtection="1">
      <alignment/>
      <protection locked="0"/>
    </xf>
    <xf numFmtId="0" fontId="7" fillId="0" borderId="16" xfId="53" applyFont="1" applyBorder="1" applyProtection="1">
      <alignment/>
      <protection locked="0"/>
    </xf>
    <xf numFmtId="0" fontId="7" fillId="0" borderId="23" xfId="53" applyFont="1" applyBorder="1" applyProtection="1">
      <alignment/>
      <protection locked="0"/>
    </xf>
    <xf numFmtId="3" fontId="7" fillId="0" borderId="15" xfId="53" applyNumberFormat="1" applyFont="1" applyBorder="1" applyProtection="1">
      <alignment/>
      <protection locked="0"/>
    </xf>
    <xf numFmtId="0" fontId="7" fillId="0" borderId="15" xfId="53" applyFont="1" applyBorder="1" applyProtection="1">
      <alignment/>
      <protection locked="0"/>
    </xf>
    <xf numFmtId="3" fontId="7" fillId="0" borderId="11" xfId="53" applyNumberFormat="1" applyFont="1" applyBorder="1" applyProtection="1">
      <alignment/>
      <protection locked="0"/>
    </xf>
    <xf numFmtId="3" fontId="7" fillId="0" borderId="14" xfId="53" applyNumberFormat="1" applyFont="1" applyBorder="1" applyProtection="1">
      <alignment/>
      <protection locked="0"/>
    </xf>
    <xf numFmtId="0" fontId="7" fillId="0" borderId="14" xfId="53" applyFont="1" applyBorder="1" applyProtection="1">
      <alignment/>
      <protection locked="0"/>
    </xf>
    <xf numFmtId="2" fontId="32" fillId="0" borderId="21" xfId="53" applyNumberFormat="1" applyFont="1" applyBorder="1" applyAlignment="1" applyProtection="1">
      <alignment horizontal="right"/>
      <protection locked="0"/>
    </xf>
    <xf numFmtId="2" fontId="32" fillId="0" borderId="18" xfId="53" applyNumberFormat="1" applyFont="1" applyBorder="1" applyAlignment="1" applyProtection="1">
      <alignment horizontal="right"/>
      <protection locked="0"/>
    </xf>
    <xf numFmtId="195" fontId="7" fillId="0" borderId="20" xfId="53" applyNumberFormat="1" applyFont="1" applyBorder="1" applyProtection="1">
      <alignment/>
      <protection locked="0"/>
    </xf>
    <xf numFmtId="195" fontId="7" fillId="0" borderId="18" xfId="53" applyNumberFormat="1" applyFont="1" applyBorder="1" applyProtection="1">
      <alignment/>
      <protection locked="0"/>
    </xf>
    <xf numFmtId="2" fontId="7" fillId="0" borderId="18" xfId="53" applyNumberFormat="1" applyFont="1" applyBorder="1" applyAlignment="1" applyProtection="1">
      <alignment horizontal="right"/>
      <protection locked="0"/>
    </xf>
    <xf numFmtId="3" fontId="7" fillId="0" borderId="0" xfId="53" applyNumberFormat="1" applyFont="1" applyBorder="1" applyProtection="1">
      <alignment/>
      <protection locked="0"/>
    </xf>
    <xf numFmtId="0" fontId="32" fillId="0" borderId="0" xfId="53" applyFont="1" applyAlignment="1" applyProtection="1">
      <alignment horizontal="right"/>
      <protection locked="0"/>
    </xf>
    <xf numFmtId="0" fontId="31" fillId="33" borderId="17" xfId="53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9" fontId="7" fillId="0" borderId="17" xfId="0" applyNumberFormat="1" applyFont="1" applyBorder="1" applyAlignment="1" applyProtection="1">
      <alignment horizontal="center" wrapText="1"/>
      <protection locked="0"/>
    </xf>
    <xf numFmtId="9" fontId="7" fillId="0" borderId="19" xfId="0" applyNumberFormat="1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 vertical="center" textRotation="90" wrapText="1"/>
      <protection locked="0"/>
    </xf>
    <xf numFmtId="0" fontId="43" fillId="0" borderId="22" xfId="0" applyFont="1" applyBorder="1" applyAlignment="1" applyProtection="1">
      <alignment horizontal="center" vertical="center" textRotation="90" wrapText="1"/>
      <protection locked="0"/>
    </xf>
    <xf numFmtId="0" fontId="41" fillId="0" borderId="23" xfId="0" applyFont="1" applyBorder="1" applyAlignment="1" applyProtection="1">
      <alignment horizontal="center" vertical="center" textRotation="90" wrapText="1"/>
      <protection locked="0"/>
    </xf>
    <xf numFmtId="0" fontId="43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12" xfId="53" applyFont="1" applyBorder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8" fillId="0" borderId="19" xfId="53" applyFont="1" applyBorder="1" applyProtection="1">
      <alignment/>
      <protection locked="0"/>
    </xf>
    <xf numFmtId="0" fontId="36" fillId="0" borderId="0" xfId="53" applyFont="1" applyAlignment="1" applyProtection="1">
      <alignment horizontal="center"/>
      <protection locked="0"/>
    </xf>
    <xf numFmtId="0" fontId="8" fillId="0" borderId="0" xfId="53" applyFont="1" applyAlignment="1" applyProtection="1">
      <alignment horizont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31" fillId="0" borderId="19" xfId="53" applyFont="1" applyBorder="1" applyProtection="1">
      <alignment/>
      <protection locked="0"/>
    </xf>
    <xf numFmtId="3" fontId="28" fillId="0" borderId="20" xfId="53" applyNumberFormat="1" applyFont="1" applyBorder="1" applyProtection="1">
      <alignment/>
      <protection locked="0"/>
    </xf>
    <xf numFmtId="184" fontId="28" fillId="0" borderId="18" xfId="53" applyNumberFormat="1" applyFont="1" applyBorder="1" applyAlignment="1" applyProtection="1">
      <alignment horizontal="center"/>
      <protection locked="0"/>
    </xf>
    <xf numFmtId="0" fontId="28" fillId="0" borderId="20" xfId="53" applyFont="1" applyBorder="1" applyProtection="1">
      <alignment/>
      <protection locked="0"/>
    </xf>
    <xf numFmtId="0" fontId="8" fillId="0" borderId="16" xfId="53" applyFont="1" applyBorder="1" applyProtection="1">
      <alignment/>
      <protection locked="0"/>
    </xf>
    <xf numFmtId="0" fontId="8" fillId="0" borderId="11" xfId="53" applyFont="1" applyBorder="1" applyProtection="1">
      <alignment/>
      <protection locked="0"/>
    </xf>
    <xf numFmtId="195" fontId="7" fillId="33" borderId="17" xfId="47" applyNumberFormat="1" applyFont="1" applyFill="1" applyBorder="1">
      <alignment/>
      <protection/>
    </xf>
    <xf numFmtId="9" fontId="7" fillId="33" borderId="17" xfId="0" applyNumberFormat="1" applyFont="1" applyFill="1" applyBorder="1" applyAlignment="1" applyProtection="1">
      <alignment horizontal="center"/>
      <protection/>
    </xf>
    <xf numFmtId="2" fontId="7" fillId="0" borderId="21" xfId="53" applyNumberFormat="1" applyFont="1" applyBorder="1" applyAlignment="1" applyProtection="1">
      <alignment horizontal="right"/>
      <protection locked="0"/>
    </xf>
    <xf numFmtId="2" fontId="66" fillId="0" borderId="21" xfId="53" applyNumberFormat="1" applyFont="1" applyBorder="1" applyAlignment="1" applyProtection="1">
      <alignment horizontal="right"/>
      <protection locked="0"/>
    </xf>
    <xf numFmtId="0" fontId="7" fillId="0" borderId="19" xfId="48" applyFont="1" applyBorder="1" applyAlignment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48" applyFont="1" applyBorder="1" applyAlignment="1">
      <alignment horizontal="left"/>
      <protection/>
    </xf>
    <xf numFmtId="0" fontId="7" fillId="0" borderId="18" xfId="0" applyFont="1" applyBorder="1" applyAlignment="1">
      <alignment/>
    </xf>
    <xf numFmtId="0" fontId="7" fillId="0" borderId="20" xfId="48" applyFont="1" applyBorder="1" applyAlignment="1">
      <alignment/>
      <protection/>
    </xf>
    <xf numFmtId="0" fontId="7" fillId="0" borderId="20" xfId="0" applyFont="1" applyBorder="1" applyAlignment="1">
      <alignment/>
    </xf>
    <xf numFmtId="0" fontId="40" fillId="0" borderId="19" xfId="48" applyFont="1" applyBorder="1" applyAlignment="1">
      <alignment/>
      <protection/>
    </xf>
    <xf numFmtId="0" fontId="41" fillId="0" borderId="20" xfId="0" applyFont="1" applyBorder="1" applyAlignment="1">
      <alignment/>
    </xf>
    <xf numFmtId="0" fontId="7" fillId="0" borderId="20" xfId="48" applyFont="1" applyBorder="1" applyAlignment="1">
      <alignment horizontal="left"/>
      <protection/>
    </xf>
    <xf numFmtId="0" fontId="7" fillId="0" borderId="19" xfId="48" applyFont="1" applyBorder="1" applyAlignment="1">
      <alignment/>
      <protection/>
    </xf>
    <xf numFmtId="0" fontId="41" fillId="0" borderId="18" xfId="0" applyFont="1" applyBorder="1" applyAlignment="1">
      <alignment/>
    </xf>
    <xf numFmtId="0" fontId="41" fillId="0" borderId="19" xfId="48" applyFont="1" applyBorder="1" applyAlignment="1">
      <alignment/>
      <protection/>
    </xf>
    <xf numFmtId="0" fontId="7" fillId="0" borderId="18" xfId="48" applyFont="1" applyBorder="1" applyAlignment="1">
      <alignment/>
      <protection/>
    </xf>
    <xf numFmtId="0" fontId="8" fillId="33" borderId="10" xfId="48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8" fillId="33" borderId="15" xfId="48" applyFont="1" applyFill="1" applyBorder="1" applyAlignment="1">
      <alignment horizontal="center"/>
      <protection/>
    </xf>
    <xf numFmtId="0" fontId="8" fillId="33" borderId="16" xfId="48" applyFont="1" applyFill="1" applyBorder="1" applyAlignment="1">
      <alignment horizontal="center"/>
      <protection/>
    </xf>
    <xf numFmtId="0" fontId="8" fillId="33" borderId="11" xfId="48" applyFont="1" applyFill="1" applyBorder="1" applyAlignment="1">
      <alignment horizontal="center"/>
      <protection/>
    </xf>
    <xf numFmtId="0" fontId="8" fillId="33" borderId="21" xfId="48" applyFont="1" applyFill="1" applyBorder="1" applyAlignment="1">
      <alignment horizontal="center"/>
      <protection/>
    </xf>
    <xf numFmtId="0" fontId="30" fillId="0" borderId="13" xfId="48" applyFont="1" applyFill="1" applyBorder="1" applyAlignment="1">
      <alignment horizontal="center" vertical="center"/>
      <protection/>
    </xf>
    <xf numFmtId="0" fontId="30" fillId="0" borderId="12" xfId="48" applyFont="1" applyFill="1" applyBorder="1" applyAlignment="1">
      <alignment horizontal="center" vertical="center"/>
      <protection/>
    </xf>
    <xf numFmtId="0" fontId="30" fillId="0" borderId="14" xfId="48" applyFont="1" applyFill="1" applyBorder="1" applyAlignment="1">
      <alignment horizontal="center" vertical="center"/>
      <protection/>
    </xf>
    <xf numFmtId="0" fontId="30" fillId="0" borderId="1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30" fillId="0" borderId="15" xfId="48" applyFont="1" applyFill="1" applyBorder="1" applyAlignment="1">
      <alignment horizontal="center" vertical="center"/>
      <protection/>
    </xf>
    <xf numFmtId="0" fontId="30" fillId="0" borderId="16" xfId="48" applyFont="1" applyFill="1" applyBorder="1" applyAlignment="1">
      <alignment horizontal="center" vertical="center"/>
      <protection/>
    </xf>
    <xf numFmtId="0" fontId="30" fillId="0" borderId="11" xfId="48" applyFont="1" applyFill="1" applyBorder="1" applyAlignment="1">
      <alignment horizontal="center" vertical="center"/>
      <protection/>
    </xf>
    <xf numFmtId="0" fontId="30" fillId="0" borderId="21" xfId="48" applyFont="1" applyFill="1" applyBorder="1" applyAlignment="1">
      <alignment horizontal="center" vertical="center"/>
      <protection/>
    </xf>
    <xf numFmtId="0" fontId="44" fillId="0" borderId="19" xfId="48" applyFont="1" applyBorder="1" applyAlignment="1">
      <alignment horizontal="center" vertical="center"/>
      <protection/>
    </xf>
    <xf numFmtId="0" fontId="44" fillId="0" borderId="20" xfId="48" applyFont="1" applyBorder="1" applyAlignment="1">
      <alignment horizontal="center" vertical="center"/>
      <protection/>
    </xf>
    <xf numFmtId="0" fontId="44" fillId="0" borderId="18" xfId="48" applyFont="1" applyBorder="1" applyAlignment="1">
      <alignment horizontal="center" vertical="center"/>
      <protection/>
    </xf>
    <xf numFmtId="0" fontId="28" fillId="0" borderId="19" xfId="48" applyFont="1" applyBorder="1" applyAlignment="1">
      <alignment horizontal="center" vertical="center"/>
      <protection/>
    </xf>
    <xf numFmtId="0" fontId="28" fillId="0" borderId="18" xfId="48" applyFont="1" applyBorder="1" applyAlignment="1">
      <alignment horizontal="center" vertical="center"/>
      <protection/>
    </xf>
    <xf numFmtId="0" fontId="28" fillId="0" borderId="2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3" borderId="19" xfId="48" applyFont="1" applyFill="1" applyBorder="1" applyAlignment="1">
      <alignment horizontal="center" vertical="center"/>
      <protection/>
    </xf>
    <xf numFmtId="0" fontId="7" fillId="33" borderId="18" xfId="48" applyFont="1" applyFill="1" applyBorder="1" applyAlignment="1">
      <alignment horizontal="center" vertical="center"/>
      <protection/>
    </xf>
    <xf numFmtId="0" fontId="8" fillId="0" borderId="19" xfId="48" applyFont="1" applyBorder="1" applyAlignment="1">
      <alignment horizontal="center" vertical="center"/>
      <protection/>
    </xf>
    <xf numFmtId="0" fontId="8" fillId="0" borderId="20" xfId="48" applyFont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28" fillId="33" borderId="19" xfId="48" applyFont="1" applyFill="1" applyBorder="1" applyAlignment="1">
      <alignment horizontal="center" vertical="center"/>
      <protection/>
    </xf>
    <xf numFmtId="0" fontId="28" fillId="33" borderId="20" xfId="48" applyFont="1" applyFill="1" applyBorder="1" applyAlignment="1">
      <alignment horizontal="center" vertical="center"/>
      <protection/>
    </xf>
    <xf numFmtId="0" fontId="28" fillId="33" borderId="18" xfId="48" applyFont="1" applyFill="1" applyBorder="1" applyAlignment="1">
      <alignment horizontal="center" vertical="center"/>
      <protection/>
    </xf>
    <xf numFmtId="0" fontId="7" fillId="33" borderId="20" xfId="48" applyFont="1" applyFill="1" applyBorder="1" applyAlignment="1">
      <alignment horizontal="center" vertical="center"/>
      <protection/>
    </xf>
    <xf numFmtId="0" fontId="1" fillId="0" borderId="0" xfId="49" applyFont="1" applyFill="1" applyAlignment="1">
      <alignment/>
      <protection/>
    </xf>
    <xf numFmtId="0" fontId="0" fillId="0" borderId="0" xfId="0" applyFill="1" applyAlignment="1">
      <alignment/>
    </xf>
    <xf numFmtId="0" fontId="8" fillId="0" borderId="19" xfId="49" applyFont="1" applyBorder="1" applyAlignment="1">
      <alignment/>
      <protection/>
    </xf>
    <xf numFmtId="0" fontId="31" fillId="0" borderId="15" xfId="49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0" xfId="49" applyFont="1" applyBorder="1" applyAlignment="1">
      <alignment horizontal="right"/>
      <protection/>
    </xf>
    <xf numFmtId="2" fontId="7" fillId="0" borderId="19" xfId="49" applyNumberFormat="1" applyFont="1" applyBorder="1" applyAlignment="1">
      <alignment horizontal="right"/>
      <protection/>
    </xf>
    <xf numFmtId="2" fontId="7" fillId="0" borderId="18" xfId="49" applyNumberFormat="1" applyFont="1" applyBorder="1" applyAlignment="1">
      <alignment horizontal="right"/>
      <protection/>
    </xf>
    <xf numFmtId="0" fontId="7" fillId="0" borderId="20" xfId="0" applyFont="1" applyBorder="1" applyAlignment="1">
      <alignment horizontal="right"/>
    </xf>
    <xf numFmtId="0" fontId="43" fillId="0" borderId="24" xfId="49" applyFont="1" applyBorder="1" applyAlignment="1">
      <alignment horizontal="center" vertical="center" textRotation="90"/>
      <protection/>
    </xf>
    <xf numFmtId="0" fontId="43" fillId="0" borderId="23" xfId="49" applyFont="1" applyBorder="1" applyAlignment="1">
      <alignment horizontal="center" vertical="center" textRotation="90"/>
      <protection/>
    </xf>
    <xf numFmtId="0" fontId="45" fillId="0" borderId="24" xfId="49" applyFont="1" applyBorder="1" applyAlignment="1">
      <alignment horizontal="center" vertical="center" wrapText="1"/>
      <protection/>
    </xf>
    <xf numFmtId="0" fontId="45" fillId="0" borderId="22" xfId="49" applyFont="1" applyBorder="1" applyAlignment="1">
      <alignment horizontal="center" vertical="center" wrapText="1"/>
      <protection/>
    </xf>
    <xf numFmtId="0" fontId="45" fillId="0" borderId="23" xfId="49" applyFont="1" applyBorder="1" applyAlignment="1">
      <alignment horizontal="center" vertical="center" wrapText="1"/>
      <protection/>
    </xf>
    <xf numFmtId="0" fontId="30" fillId="33" borderId="19" xfId="49" applyFont="1" applyFill="1" applyBorder="1" applyAlignment="1">
      <alignment vertical="center"/>
      <protection/>
    </xf>
    <xf numFmtId="0" fontId="7" fillId="33" borderId="20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1" fillId="0" borderId="10" xfId="49" applyFont="1" applyBorder="1" applyAlignment="1">
      <alignment horizontal="center"/>
      <protection/>
    </xf>
    <xf numFmtId="0" fontId="31" fillId="0" borderId="15" xfId="49" applyFont="1" applyBorder="1" applyAlignment="1">
      <alignment horizontal="center"/>
      <protection/>
    </xf>
    <xf numFmtId="0" fontId="31" fillId="0" borderId="22" xfId="49" applyFont="1" applyBorder="1" applyAlignment="1">
      <alignment horizontal="center" vertical="center"/>
      <protection/>
    </xf>
    <xf numFmtId="0" fontId="36" fillId="0" borderId="10" xfId="49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" fontId="7" fillId="0" borderId="19" xfId="49" applyNumberFormat="1" applyFont="1" applyBorder="1" applyAlignment="1">
      <alignment horizontal="right"/>
      <protection/>
    </xf>
    <xf numFmtId="1" fontId="7" fillId="0" borderId="18" xfId="49" applyNumberFormat="1" applyFont="1" applyBorder="1" applyAlignment="1">
      <alignment horizontal="right"/>
      <protection/>
    </xf>
    <xf numFmtId="0" fontId="8" fillId="33" borderId="19" xfId="49" applyFont="1" applyFill="1" applyBorder="1" applyAlignment="1">
      <alignment horizontal="center"/>
      <protection/>
    </xf>
    <xf numFmtId="0" fontId="8" fillId="33" borderId="18" xfId="49" applyFont="1" applyFill="1" applyBorder="1" applyAlignment="1">
      <alignment horizontal="center"/>
      <protection/>
    </xf>
    <xf numFmtId="0" fontId="31" fillId="0" borderId="22" xfId="49" applyFont="1" applyBorder="1" applyAlignment="1">
      <alignment horizontal="center" wrapText="1"/>
      <protection/>
    </xf>
    <xf numFmtId="0" fontId="7" fillId="0" borderId="22" xfId="0" applyFont="1" applyBorder="1" applyAlignment="1">
      <alignment horizontal="center"/>
    </xf>
    <xf numFmtId="0" fontId="8" fillId="33" borderId="20" xfId="49" applyFont="1" applyFill="1" applyBorder="1" applyAlignment="1">
      <alignment horizontal="center"/>
      <protection/>
    </xf>
    <xf numFmtId="1" fontId="7" fillId="0" borderId="19" xfId="49" applyNumberFormat="1" applyFont="1" applyBorder="1" applyAlignment="1">
      <alignment horizontal="right" vertical="center"/>
      <protection/>
    </xf>
    <xf numFmtId="1" fontId="7" fillId="0" borderId="18" xfId="0" applyNumberFormat="1" applyFont="1" applyBorder="1" applyAlignment="1">
      <alignment horizontal="right" vertical="center"/>
    </xf>
    <xf numFmtId="0" fontId="31" fillId="0" borderId="22" xfId="49" applyFont="1" applyBorder="1" applyAlignment="1">
      <alignment horizontal="center" vertical="center" wrapText="1"/>
      <protection/>
    </xf>
    <xf numFmtId="0" fontId="8" fillId="33" borderId="19" xfId="49" applyFont="1" applyFill="1" applyBorder="1" applyAlignment="1">
      <alignment horizontal="center" vertical="center"/>
      <protection/>
    </xf>
    <xf numFmtId="0" fontId="8" fillId="33" borderId="20" xfId="49" applyFont="1" applyFill="1" applyBorder="1" applyAlignment="1">
      <alignment horizontal="center" vertical="center"/>
      <protection/>
    </xf>
    <xf numFmtId="0" fontId="8" fillId="33" borderId="18" xfId="49" applyFont="1" applyFill="1" applyBorder="1" applyAlignment="1">
      <alignment horizontal="center" vertical="center"/>
      <protection/>
    </xf>
    <xf numFmtId="0" fontId="43" fillId="0" borderId="23" xfId="0" applyFont="1" applyBorder="1" applyAlignment="1">
      <alignment horizontal="center" vertical="center" textRotation="90"/>
    </xf>
    <xf numFmtId="0" fontId="30" fillId="33" borderId="19" xfId="52" applyFont="1" applyFill="1" applyBorder="1" applyAlignment="1">
      <alignment vertical="center"/>
      <protection/>
    </xf>
    <xf numFmtId="0" fontId="30" fillId="33" borderId="20" xfId="52" applyFont="1" applyFill="1" applyBorder="1" applyAlignment="1">
      <alignment vertical="center"/>
      <protection/>
    </xf>
    <xf numFmtId="0" fontId="30" fillId="33" borderId="18" xfId="52" applyFont="1" applyFill="1" applyBorder="1" applyAlignment="1">
      <alignment vertical="center"/>
      <protection/>
    </xf>
    <xf numFmtId="0" fontId="7" fillId="0" borderId="0" xfId="52" applyFont="1" applyBorder="1" applyAlignment="1">
      <alignment/>
      <protection/>
    </xf>
    <xf numFmtId="0" fontId="7" fillId="0" borderId="0" xfId="47" applyFont="1" applyAlignment="1">
      <alignment/>
      <protection/>
    </xf>
    <xf numFmtId="49" fontId="8" fillId="0" borderId="24" xfId="47" applyNumberFormat="1" applyFont="1" applyBorder="1" applyAlignment="1">
      <alignment horizontal="center" vertical="center" textRotation="90" wrapText="1"/>
      <protection/>
    </xf>
    <xf numFmtId="49" fontId="8" fillId="0" borderId="22" xfId="47" applyNumberFormat="1" applyFont="1" applyBorder="1" applyAlignment="1">
      <alignment horizontal="center" vertical="center" textRotation="90" wrapText="1"/>
      <protection/>
    </xf>
    <xf numFmtId="49" fontId="8" fillId="0" borderId="23" xfId="47" applyNumberFormat="1" applyFont="1" applyBorder="1" applyAlignment="1">
      <alignment horizontal="center" vertical="center" textRotation="90" wrapText="1"/>
      <protection/>
    </xf>
    <xf numFmtId="0" fontId="8" fillId="0" borderId="17" xfId="47" applyFont="1" applyBorder="1" applyAlignment="1">
      <alignment/>
      <protection/>
    </xf>
    <xf numFmtId="0" fontId="7" fillId="0" borderId="24" xfId="47" applyFont="1" applyBorder="1" applyAlignment="1">
      <alignment horizontal="center" vertical="center" wrapText="1"/>
      <protection/>
    </xf>
    <xf numFmtId="0" fontId="7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center" vertical="center" wrapText="1"/>
      <protection/>
    </xf>
    <xf numFmtId="49" fontId="7" fillId="0" borderId="24" xfId="47" applyNumberFormat="1" applyFont="1" applyBorder="1" applyAlignment="1">
      <alignment horizontal="center" vertical="center" textRotation="90" wrapText="1"/>
      <protection/>
    </xf>
    <xf numFmtId="49" fontId="7" fillId="0" borderId="22" xfId="47" applyNumberFormat="1" applyFont="1" applyBorder="1" applyAlignment="1">
      <alignment horizontal="center" vertical="center" textRotation="90" wrapText="1"/>
      <protection/>
    </xf>
    <xf numFmtId="49" fontId="7" fillId="0" borderId="23" xfId="47" applyNumberFormat="1" applyFont="1" applyBorder="1" applyAlignment="1">
      <alignment horizontal="center" vertical="center" textRotation="90" wrapText="1"/>
      <protection/>
    </xf>
    <xf numFmtId="49" fontId="7" fillId="0" borderId="19" xfId="47" applyNumberFormat="1" applyFont="1" applyBorder="1" applyAlignment="1">
      <alignment horizontal="left" wrapText="1"/>
      <protection/>
    </xf>
    <xf numFmtId="49" fontId="7" fillId="0" borderId="18" xfId="47" applyNumberFormat="1" applyFont="1" applyBorder="1" applyAlignment="1">
      <alignment horizontal="left" wrapText="1"/>
      <protection/>
    </xf>
    <xf numFmtId="0" fontId="7" fillId="0" borderId="17" xfId="47" applyFont="1" applyBorder="1" applyAlignment="1">
      <alignment/>
      <protection/>
    </xf>
    <xf numFmtId="0" fontId="7" fillId="0" borderId="24" xfId="47" applyFont="1" applyBorder="1" applyAlignment="1">
      <alignment horizontal="center"/>
      <protection/>
    </xf>
    <xf numFmtId="0" fontId="7" fillId="0" borderId="22" xfId="47" applyFont="1" applyBorder="1" applyAlignment="1">
      <alignment horizontal="center"/>
      <protection/>
    </xf>
    <xf numFmtId="0" fontId="7" fillId="0" borderId="19" xfId="47" applyFont="1" applyBorder="1" applyAlignment="1">
      <alignment horizontal="left" wrapText="1"/>
      <protection/>
    </xf>
    <xf numFmtId="0" fontId="7" fillId="0" borderId="18" xfId="47" applyFont="1" applyBorder="1" applyAlignment="1">
      <alignment horizontal="left" wrapText="1"/>
      <protection/>
    </xf>
    <xf numFmtId="0" fontId="7" fillId="0" borderId="19" xfId="47" applyFont="1" applyBorder="1" applyAlignment="1">
      <alignment horizontal="left"/>
      <protection/>
    </xf>
    <xf numFmtId="0" fontId="7" fillId="0" borderId="18" xfId="47" applyFont="1" applyBorder="1" applyAlignment="1">
      <alignment horizontal="left"/>
      <protection/>
    </xf>
    <xf numFmtId="0" fontId="8" fillId="0" borderId="17" xfId="47" applyFont="1" applyBorder="1" applyAlignment="1">
      <alignment wrapText="1"/>
      <protection/>
    </xf>
    <xf numFmtId="0" fontId="1" fillId="0" borderId="0" xfId="52" applyFont="1" applyBorder="1" applyAlignment="1">
      <alignment/>
      <protection/>
    </xf>
    <xf numFmtId="0" fontId="0" fillId="0" borderId="0" xfId="47" applyAlignment="1">
      <alignment/>
      <protection/>
    </xf>
    <xf numFmtId="0" fontId="2" fillId="0" borderId="11" xfId="52" applyFont="1" applyBorder="1" applyAlignment="1">
      <alignment horizontal="center"/>
      <protection/>
    </xf>
    <xf numFmtId="49" fontId="8" fillId="0" borderId="17" xfId="47" applyNumberFormat="1" applyFont="1" applyBorder="1" applyAlignment="1">
      <alignment horizontal="center" vertical="center" textRotation="90" wrapText="1"/>
      <protection/>
    </xf>
    <xf numFmtId="49" fontId="7" fillId="0" borderId="19" xfId="47" applyNumberFormat="1" applyFont="1" applyBorder="1" applyAlignment="1">
      <alignment wrapText="1"/>
      <protection/>
    </xf>
    <xf numFmtId="49" fontId="7" fillId="0" borderId="20" xfId="47" applyNumberFormat="1" applyFont="1" applyBorder="1" applyAlignment="1">
      <alignment wrapText="1"/>
      <protection/>
    </xf>
    <xf numFmtId="0" fontId="7" fillId="0" borderId="20" xfId="47" applyFont="1" applyBorder="1" applyAlignment="1">
      <alignment/>
      <protection/>
    </xf>
    <xf numFmtId="0" fontId="7" fillId="0" borderId="18" xfId="47" applyFont="1" applyBorder="1" applyAlignment="1">
      <alignment/>
      <protection/>
    </xf>
    <xf numFmtId="0" fontId="7" fillId="0" borderId="17" xfId="47" applyFont="1" applyBorder="1" applyAlignment="1">
      <alignment horizontal="center" vertical="center" textRotation="90" wrapText="1"/>
      <protection/>
    </xf>
    <xf numFmtId="0" fontId="7" fillId="0" borderId="19" xfId="47" applyFont="1" applyBorder="1" applyAlignment="1">
      <alignment/>
      <protection/>
    </xf>
    <xf numFmtId="0" fontId="8" fillId="0" borderId="19" xfId="53" applyFont="1" applyBorder="1" applyAlignment="1" applyProtection="1">
      <alignment/>
      <protection locked="0"/>
    </xf>
    <xf numFmtId="0" fontId="8" fillId="0" borderId="20" xfId="53" applyFont="1" applyBorder="1" applyAlignment="1" applyProtection="1">
      <alignment/>
      <protection locked="0"/>
    </xf>
    <xf numFmtId="0" fontId="8" fillId="0" borderId="10" xfId="53" applyFont="1" applyBorder="1" applyAlignment="1" applyProtection="1">
      <alignment/>
      <protection locked="0"/>
    </xf>
    <xf numFmtId="0" fontId="8" fillId="0" borderId="0" xfId="53" applyFont="1" applyBorder="1" applyAlignment="1" applyProtection="1">
      <alignment/>
      <protection locked="0"/>
    </xf>
    <xf numFmtId="0" fontId="8" fillId="0" borderId="16" xfId="53" applyFont="1" applyBorder="1" applyAlignment="1" applyProtection="1">
      <alignment/>
      <protection locked="0"/>
    </xf>
    <xf numFmtId="0" fontId="8" fillId="0" borderId="11" xfId="53" applyFont="1" applyBorder="1" applyAlignment="1" applyProtection="1">
      <alignment/>
      <protection locked="0"/>
    </xf>
    <xf numFmtId="0" fontId="8" fillId="0" borderId="13" xfId="53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21" xfId="0" applyFont="1" applyBorder="1" applyAlignment="1" applyProtection="1">
      <alignment horizontal="center" vertical="center" textRotation="90" wrapText="1"/>
      <protection locked="0"/>
    </xf>
    <xf numFmtId="0" fontId="40" fillId="0" borderId="24" xfId="53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8" fillId="0" borderId="19" xfId="53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8" fillId="0" borderId="19" xfId="53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8" fillId="0" borderId="19" xfId="53" applyFont="1" applyBorder="1" applyAlignment="1" applyProtection="1">
      <alignment vertical="center"/>
      <protection locked="0"/>
    </xf>
    <xf numFmtId="0" fontId="31" fillId="33" borderId="19" xfId="53" applyFont="1" applyFill="1" applyBorder="1" applyAlignment="1" applyProtection="1">
      <alignment horizontal="center" vertical="center"/>
      <protection locked="0"/>
    </xf>
    <xf numFmtId="0" fontId="31" fillId="33" borderId="20" xfId="53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30" fillId="33" borderId="19" xfId="53" applyFont="1" applyFill="1" applyBorder="1" applyAlignment="1">
      <alignment vertical="center"/>
      <protection/>
    </xf>
    <xf numFmtId="0" fontId="31" fillId="0" borderId="10" xfId="53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31" fillId="0" borderId="0" xfId="53" applyFont="1" applyBorder="1" applyAlignment="1" applyProtection="1">
      <alignment horizontal="center" vertical="center"/>
      <protection locked="0"/>
    </xf>
    <xf numFmtId="0" fontId="31" fillId="0" borderId="15" xfId="53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>
      <alignment horizontal="center" textRotation="90"/>
    </xf>
    <xf numFmtId="0" fontId="40" fillId="0" borderId="22" xfId="0" applyFont="1" applyBorder="1" applyAlignment="1">
      <alignment horizontal="center" textRotation="90"/>
    </xf>
    <xf numFmtId="0" fontId="2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7" fillId="0" borderId="0" xfId="0" applyFont="1" applyAlignment="1">
      <alignment/>
    </xf>
    <xf numFmtId="0" fontId="40" fillId="0" borderId="23" xfId="0" applyFont="1" applyBorder="1" applyAlignment="1">
      <alignment horizontal="center" textRotation="90"/>
    </xf>
    <xf numFmtId="0" fontId="40" fillId="0" borderId="24" xfId="0" applyFont="1" applyBorder="1" applyAlignment="1">
      <alignment horizontal="left" textRotation="90"/>
    </xf>
    <xf numFmtId="0" fontId="40" fillId="0" borderId="22" xfId="0" applyFont="1" applyBorder="1" applyAlignment="1">
      <alignment horizontal="left" textRotation="90"/>
    </xf>
    <xf numFmtId="0" fontId="40" fillId="0" borderId="23" xfId="0" applyFont="1" applyBorder="1" applyAlignment="1">
      <alignment horizontal="left" textRotation="90"/>
    </xf>
    <xf numFmtId="0" fontId="41" fillId="0" borderId="22" xfId="0" applyFont="1" applyBorder="1" applyAlignment="1">
      <alignment horizontal="center" textRotation="90"/>
    </xf>
    <xf numFmtId="49" fontId="40" fillId="0" borderId="24" xfId="0" applyNumberFormat="1" applyFont="1" applyBorder="1" applyAlignment="1">
      <alignment horizontal="center" textRotation="90"/>
    </xf>
    <xf numFmtId="0" fontId="41" fillId="0" borderId="2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0" fillId="33" borderId="19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justify" textRotation="90" wrapText="1" shrinkToFit="1"/>
    </xf>
    <xf numFmtId="0" fontId="8" fillId="0" borderId="22" xfId="0" applyFont="1" applyBorder="1" applyAlignment="1">
      <alignment horizontal="center" vertical="justify" textRotation="90" wrapText="1" shrinkToFit="1"/>
    </xf>
    <xf numFmtId="0" fontId="8" fillId="0" borderId="23" xfId="0" applyFont="1" applyBorder="1" applyAlignment="1">
      <alignment horizontal="center" vertical="justify" textRotation="90" wrapText="1" shrinkToFit="1"/>
    </xf>
    <xf numFmtId="0" fontId="29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Border="1" applyAlignment="1" quotePrefix="1">
      <alignment horizontal="justify" wrapText="1"/>
    </xf>
    <xf numFmtId="0" fontId="7" fillId="0" borderId="0" xfId="0" applyFont="1" applyBorder="1" applyAlignment="1">
      <alignment horizontal="justify" wrapText="1"/>
    </xf>
    <xf numFmtId="0" fontId="7" fillId="0" borderId="15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 quotePrefix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wrapText="1" shrinkToFit="1"/>
    </xf>
    <xf numFmtId="0" fontId="7" fillId="0" borderId="0" xfId="0" applyFont="1" applyBorder="1" applyAlignment="1">
      <alignment horizontal="justify" wrapText="1" shrinkToFit="1"/>
    </xf>
    <xf numFmtId="0" fontId="7" fillId="0" borderId="15" xfId="0" applyFont="1" applyBorder="1" applyAlignment="1">
      <alignment horizontal="justify" wrapText="1" shrinkToFit="1"/>
    </xf>
    <xf numFmtId="0" fontId="4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49" fontId="7" fillId="0" borderId="0" xfId="0" applyNumberFormat="1" applyFont="1" applyBorder="1" applyAlignment="1">
      <alignment horizontal="justify" wrapText="1" shrinkToFit="1"/>
    </xf>
    <xf numFmtId="49" fontId="7" fillId="0" borderId="15" xfId="0" applyNumberFormat="1" applyFont="1" applyBorder="1" applyAlignment="1">
      <alignment horizontal="justify" wrapText="1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8" fillId="0" borderId="24" xfId="0" applyFont="1" applyBorder="1" applyAlignment="1">
      <alignment horizontal="center" vertical="center" textRotation="90" shrinkToFit="1"/>
    </xf>
    <xf numFmtId="0" fontId="8" fillId="0" borderId="22" xfId="0" applyFont="1" applyBorder="1" applyAlignment="1">
      <alignment horizontal="center" vertical="center" textRotation="90" shrinkToFit="1"/>
    </xf>
    <xf numFmtId="0" fontId="8" fillId="0" borderId="23" xfId="0" applyFont="1" applyBorder="1" applyAlignment="1">
      <alignment horizontal="center" vertical="center" textRotation="90" shrinkToFi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QTESN1OR" xfId="48"/>
    <cellStyle name="Normale_QTESN2OR" xfId="49"/>
    <cellStyle name="Normale_QTESN3OR" xfId="50"/>
    <cellStyle name="Normale_QTESN4OR" xfId="51"/>
    <cellStyle name="Normale_QTESN4OR 2 2" xfId="52"/>
    <cellStyle name="Normale_QTESN6OR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[0]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352425"/>
          <a:ext cx="220027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3</xdr:row>
      <xdr:rowOff>76200</xdr:rowOff>
    </xdr:from>
    <xdr:to>
      <xdr:col>0</xdr:col>
      <xdr:colOff>647700</xdr:colOff>
      <xdr:row>8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42862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647700</xdr:colOff>
      <xdr:row>7</xdr:row>
      <xdr:rowOff>114300</xdr:rowOff>
    </xdr:from>
    <xdr:to>
      <xdr:col>2</xdr:col>
      <xdr:colOff>600075</xdr:colOff>
      <xdr:row>10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038225"/>
          <a:ext cx="800100" cy="657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3</xdr:col>
      <xdr:colOff>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4572000"/>
          <a:ext cx="1619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704850</xdr:colOff>
      <xdr:row>4</xdr:row>
      <xdr:rowOff>133350</xdr:rowOff>
    </xdr:to>
    <xdr:sp>
      <xdr:nvSpPr>
        <xdr:cNvPr id="2" name="Line 4"/>
        <xdr:cNvSpPr>
          <a:spLocks/>
        </xdr:cNvSpPr>
      </xdr:nvSpPr>
      <xdr:spPr>
        <a:xfrm>
          <a:off x="9525" y="381000"/>
          <a:ext cx="16192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1285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Snr</a:t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4">
      <selection activeCell="AA22" sqref="AA22"/>
    </sheetView>
  </sheetViews>
  <sheetFormatPr defaultColWidth="9.140625" defaultRowHeight="12.75"/>
  <cols>
    <col min="1" max="1" width="9.7109375" style="1" customWidth="1"/>
    <col min="2" max="2" width="12.7109375" style="1" customWidth="1"/>
    <col min="3" max="3" width="10.7109375" style="1" customWidth="1"/>
    <col min="4" max="4" width="5.57421875" style="1" customWidth="1"/>
    <col min="5" max="15" width="3.421875" style="1" customWidth="1"/>
    <col min="16" max="16" width="3.7109375" style="1" customWidth="1"/>
    <col min="17" max="21" width="3.421875" style="1" customWidth="1"/>
    <col min="22" max="16384" width="9.140625" style="1" customWidth="1"/>
  </cols>
  <sheetData>
    <row r="1" spans="1:21" ht="3.75" customHeight="1">
      <c r="A1" s="308" t="s">
        <v>91</v>
      </c>
      <c r="B1" s="309"/>
      <c r="C1" s="310"/>
      <c r="D1" s="25" t="s">
        <v>0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2" customHeight="1">
      <c r="A2" s="311"/>
      <c r="B2" s="312"/>
      <c r="C2" s="313"/>
      <c r="D2" s="302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4"/>
    </row>
    <row r="3" spans="1:21" ht="12" customHeight="1">
      <c r="A3" s="314"/>
      <c r="B3" s="315"/>
      <c r="C3" s="316"/>
      <c r="D3" s="305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7"/>
    </row>
    <row r="4" spans="1:21" ht="12.75">
      <c r="A4" s="30"/>
      <c r="B4" s="31"/>
      <c r="C4" s="32"/>
      <c r="D4" s="33"/>
      <c r="E4" s="33"/>
      <c r="F4" s="33"/>
      <c r="G4" s="33" t="s"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2"/>
    </row>
    <row r="5" spans="1:21" ht="12.75">
      <c r="A5" s="30"/>
      <c r="B5" s="31"/>
      <c r="C5" s="32"/>
      <c r="D5" s="33"/>
      <c r="E5" s="33"/>
      <c r="F5" s="33"/>
      <c r="G5" s="33"/>
      <c r="H5" s="33" t="s">
        <v>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"/>
    </row>
    <row r="6" spans="1:21" ht="6.75" customHeight="1">
      <c r="A6" s="30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/>
    </row>
    <row r="7" spans="1:21" ht="12.75">
      <c r="A7" s="30"/>
      <c r="B7" s="31"/>
      <c r="C7" s="32"/>
      <c r="D7" s="33"/>
      <c r="E7" s="33"/>
      <c r="F7" s="33"/>
      <c r="G7" s="33"/>
      <c r="H7" s="33"/>
      <c r="I7" s="33" t="s">
        <v>3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2"/>
    </row>
    <row r="8" spans="1:21" ht="12.75">
      <c r="A8" s="30"/>
      <c r="B8" s="31"/>
      <c r="C8" s="32"/>
      <c r="D8" s="323" t="s">
        <v>217</v>
      </c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5"/>
    </row>
    <row r="9" spans="1:21" ht="12.75">
      <c r="A9" s="30"/>
      <c r="B9" s="31"/>
      <c r="C9" s="32"/>
      <c r="D9" s="33"/>
      <c r="E9" s="34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2"/>
    </row>
    <row r="10" spans="1:21" ht="18.75" customHeight="1">
      <c r="A10" s="30"/>
      <c r="B10" s="31"/>
      <c r="C10" s="33"/>
      <c r="D10" s="35"/>
      <c r="E10" s="36"/>
      <c r="F10" s="37"/>
      <c r="G10" s="320" t="s">
        <v>4</v>
      </c>
      <c r="H10" s="321"/>
      <c r="I10" s="320" t="s">
        <v>94</v>
      </c>
      <c r="J10" s="322"/>
      <c r="K10" s="321"/>
      <c r="L10" s="320" t="s">
        <v>96</v>
      </c>
      <c r="M10" s="322"/>
      <c r="N10" s="322"/>
      <c r="O10" s="321"/>
      <c r="P10" s="38" t="s">
        <v>5</v>
      </c>
      <c r="Q10" s="320" t="s">
        <v>95</v>
      </c>
      <c r="R10" s="322"/>
      <c r="S10" s="322"/>
      <c r="T10" s="321"/>
      <c r="U10" s="38" t="s">
        <v>6</v>
      </c>
    </row>
    <row r="11" spans="1:21" ht="21.75" customHeight="1">
      <c r="A11" s="39"/>
      <c r="B11" s="40"/>
      <c r="C11" s="40"/>
      <c r="D11" s="41" t="s">
        <v>93</v>
      </c>
      <c r="E11" s="42" t="s">
        <v>7</v>
      </c>
      <c r="F11" s="42" t="s">
        <v>218</v>
      </c>
      <c r="G11" s="43" t="s">
        <v>0</v>
      </c>
      <c r="H11" s="43" t="s">
        <v>0</v>
      </c>
      <c r="I11" s="43" t="s">
        <v>0</v>
      </c>
      <c r="J11" s="43" t="s">
        <v>0</v>
      </c>
      <c r="K11" s="43" t="s">
        <v>0</v>
      </c>
      <c r="L11" s="43" t="s">
        <v>0</v>
      </c>
      <c r="M11" s="43" t="s">
        <v>0</v>
      </c>
      <c r="N11" s="43" t="s">
        <v>0</v>
      </c>
      <c r="O11" s="43" t="s">
        <v>0</v>
      </c>
      <c r="P11" s="43" t="s">
        <v>0</v>
      </c>
      <c r="Q11" s="43" t="s">
        <v>0</v>
      </c>
      <c r="R11" s="43" t="s">
        <v>0</v>
      </c>
      <c r="S11" s="43" t="s">
        <v>0</v>
      </c>
      <c r="T11" s="43" t="s">
        <v>0</v>
      </c>
      <c r="U11" s="43" t="s">
        <v>0</v>
      </c>
    </row>
    <row r="12" spans="1:21" ht="25.5" customHeight="1">
      <c r="A12" s="317" t="s">
        <v>219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9"/>
    </row>
    <row r="13" spans="1:21" ht="21.75" customHeight="1">
      <c r="A13" s="326" t="s">
        <v>8</v>
      </c>
      <c r="B13" s="327"/>
      <c r="C13" s="44" t="s">
        <v>9</v>
      </c>
      <c r="D13" s="326" t="s">
        <v>10</v>
      </c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27"/>
      <c r="P13" s="331" t="s">
        <v>11</v>
      </c>
      <c r="Q13" s="332"/>
      <c r="R13" s="332"/>
      <c r="S13" s="332"/>
      <c r="T13" s="332"/>
      <c r="U13" s="333"/>
    </row>
    <row r="14" spans="1:21" ht="21.75" customHeight="1">
      <c r="A14" s="295" t="s">
        <v>12</v>
      </c>
      <c r="B14" s="299"/>
      <c r="C14" s="45" t="s">
        <v>0</v>
      </c>
      <c r="D14" s="298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301"/>
      <c r="P14" s="298"/>
      <c r="Q14" s="294"/>
      <c r="R14" s="294"/>
      <c r="S14" s="294"/>
      <c r="T14" s="294"/>
      <c r="U14" s="292"/>
    </row>
    <row r="15" spans="1:21" ht="21.75" customHeight="1">
      <c r="A15" s="295" t="s">
        <v>13</v>
      </c>
      <c r="B15" s="299"/>
      <c r="C15" s="46" t="s">
        <v>0</v>
      </c>
      <c r="D15" s="298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301"/>
      <c r="P15" s="298"/>
      <c r="Q15" s="294"/>
      <c r="R15" s="294"/>
      <c r="S15" s="294"/>
      <c r="T15" s="294"/>
      <c r="U15" s="292"/>
    </row>
    <row r="16" spans="1:21" ht="21.75" customHeight="1">
      <c r="A16" s="295" t="s">
        <v>14</v>
      </c>
      <c r="B16" s="299"/>
      <c r="C16" s="47"/>
      <c r="D16" s="298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301"/>
      <c r="P16" s="298"/>
      <c r="Q16" s="294"/>
      <c r="R16" s="294"/>
      <c r="S16" s="294"/>
      <c r="T16" s="294"/>
      <c r="U16" s="292"/>
    </row>
    <row r="17" spans="1:21" ht="21.75" customHeight="1">
      <c r="A17" s="295" t="s">
        <v>15</v>
      </c>
      <c r="B17" s="299"/>
      <c r="C17" s="45"/>
      <c r="D17" s="298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301"/>
      <c r="P17" s="298"/>
      <c r="Q17" s="294"/>
      <c r="R17" s="294"/>
      <c r="S17" s="294"/>
      <c r="T17" s="294"/>
      <c r="U17" s="292"/>
    </row>
    <row r="18" spans="1:21" ht="21.75" customHeight="1">
      <c r="A18" s="295" t="s">
        <v>16</v>
      </c>
      <c r="B18" s="299"/>
      <c r="C18" s="48"/>
      <c r="D18" s="298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301"/>
      <c r="P18" s="298"/>
      <c r="Q18" s="294"/>
      <c r="R18" s="294"/>
      <c r="S18" s="294"/>
      <c r="T18" s="294"/>
      <c r="U18" s="292"/>
    </row>
    <row r="19" spans="1:21" ht="21.75" customHeight="1">
      <c r="A19" s="300" t="s">
        <v>17</v>
      </c>
      <c r="B19" s="299"/>
      <c r="C19" s="48"/>
      <c r="D19" s="298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301"/>
      <c r="P19" s="298"/>
      <c r="Q19" s="294"/>
      <c r="R19" s="294"/>
      <c r="S19" s="294"/>
      <c r="T19" s="294"/>
      <c r="U19" s="292"/>
    </row>
    <row r="20" spans="1:21" ht="28.5" customHeight="1">
      <c r="A20" s="49" t="s">
        <v>270</v>
      </c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</row>
    <row r="21" spans="1:21" ht="21.75" customHeight="1">
      <c r="A21" s="53" t="s">
        <v>18</v>
      </c>
      <c r="B21" s="33"/>
      <c r="C21" s="54" t="s">
        <v>210</v>
      </c>
      <c r="D21" s="55" t="s">
        <v>19</v>
      </c>
      <c r="E21" s="33"/>
      <c r="F21" s="33"/>
      <c r="G21" s="33"/>
      <c r="H21" s="293"/>
      <c r="I21" s="292"/>
      <c r="J21" s="55" t="s">
        <v>20</v>
      </c>
      <c r="K21" s="33"/>
      <c r="L21" s="33"/>
      <c r="M21" s="33"/>
      <c r="N21" s="293"/>
      <c r="O21" s="294"/>
      <c r="P21" s="294"/>
      <c r="Q21" s="294"/>
      <c r="R21" s="294"/>
      <c r="S21" s="294"/>
      <c r="T21" s="294"/>
      <c r="U21" s="292"/>
    </row>
    <row r="22" spans="1:21" ht="21.75" customHeight="1">
      <c r="A22" s="56" t="s">
        <v>21</v>
      </c>
      <c r="B22" s="57"/>
      <c r="C22" s="293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2"/>
    </row>
    <row r="23" spans="1:21" ht="21.75" customHeight="1">
      <c r="A23" s="56" t="s">
        <v>22</v>
      </c>
      <c r="B23" s="57"/>
      <c r="C23" s="58"/>
      <c r="D23" s="58"/>
      <c r="E23" s="293" t="s">
        <v>0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2"/>
    </row>
    <row r="24" spans="1:21" ht="28.5" customHeight="1">
      <c r="A24" s="49" t="s">
        <v>271</v>
      </c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1" customHeight="1">
      <c r="A25" s="53" t="s">
        <v>23</v>
      </c>
      <c r="B25" s="31"/>
      <c r="C25" s="32"/>
      <c r="D25" s="55" t="s">
        <v>24</v>
      </c>
      <c r="E25" s="33"/>
      <c r="F25" s="293" t="s">
        <v>0</v>
      </c>
      <c r="G25" s="294"/>
      <c r="H25" s="294"/>
      <c r="I25" s="292"/>
      <c r="J25" s="55"/>
      <c r="K25" s="33"/>
      <c r="L25" s="33"/>
      <c r="M25" s="297"/>
      <c r="N25" s="294"/>
      <c r="O25" s="294"/>
      <c r="P25" s="294"/>
      <c r="Q25" s="294"/>
      <c r="R25" s="294"/>
      <c r="S25" s="294"/>
      <c r="T25" s="294"/>
      <c r="U25" s="292"/>
    </row>
    <row r="26" spans="1:21" ht="21" customHeight="1">
      <c r="A26" s="56" t="s">
        <v>25</v>
      </c>
      <c r="B26" s="57"/>
      <c r="C26" s="293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2"/>
    </row>
    <row r="27" spans="1:21" ht="21.75" customHeight="1">
      <c r="A27" s="53" t="s">
        <v>26</v>
      </c>
      <c r="B27" s="54"/>
      <c r="C27" s="293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2"/>
    </row>
    <row r="28" spans="1:21" ht="12" customHeight="1">
      <c r="A28" s="59" t="s">
        <v>0</v>
      </c>
      <c r="B28" s="60"/>
      <c r="C28" s="28" t="s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61"/>
      <c r="S28" s="28"/>
      <c r="T28" s="28"/>
      <c r="U28" s="29"/>
    </row>
    <row r="29" spans="1:21" ht="12" customHeight="1">
      <c r="A29" s="62" t="s">
        <v>29</v>
      </c>
      <c r="B29" s="63"/>
      <c r="C29" s="40" t="s">
        <v>244</v>
      </c>
      <c r="D29" s="40"/>
      <c r="E29" s="40"/>
      <c r="F29" s="40"/>
      <c r="G29" s="40"/>
      <c r="H29" s="33"/>
      <c r="I29" s="40"/>
      <c r="J29" s="40"/>
      <c r="K29" s="40"/>
      <c r="L29" s="40" t="s">
        <v>245</v>
      </c>
      <c r="M29" s="40"/>
      <c r="N29" s="40"/>
      <c r="O29" s="40"/>
      <c r="P29" s="40"/>
      <c r="Q29" s="40" t="s">
        <v>28</v>
      </c>
      <c r="R29" s="40" t="s">
        <v>246</v>
      </c>
      <c r="S29" s="40"/>
      <c r="T29" s="40"/>
      <c r="U29" s="64"/>
    </row>
    <row r="30" spans="1:21" ht="21.75" customHeight="1">
      <c r="A30" s="53" t="s">
        <v>30</v>
      </c>
      <c r="B30" s="54"/>
      <c r="C30" s="33"/>
      <c r="D30" s="33"/>
      <c r="E30" s="33"/>
      <c r="F30" s="33"/>
      <c r="G30" s="33"/>
      <c r="H30" s="58" t="s">
        <v>27</v>
      </c>
      <c r="I30" s="58"/>
      <c r="J30" s="58"/>
      <c r="K30" s="58"/>
      <c r="L30" s="58" t="s">
        <v>31</v>
      </c>
      <c r="M30" s="58"/>
      <c r="N30" s="58"/>
      <c r="O30" s="58"/>
      <c r="P30" s="58"/>
      <c r="Q30" s="58" t="s">
        <v>28</v>
      </c>
      <c r="R30" s="58" t="s">
        <v>32</v>
      </c>
      <c r="S30" s="58"/>
      <c r="T30" s="58"/>
      <c r="U30" s="48"/>
    </row>
    <row r="31" spans="1:21" ht="21.75" customHeight="1">
      <c r="A31" s="56" t="s">
        <v>33</v>
      </c>
      <c r="B31" s="57"/>
      <c r="C31" s="58"/>
      <c r="D31" s="58"/>
      <c r="E31" s="58"/>
      <c r="F31" s="58"/>
      <c r="G31" s="58"/>
      <c r="H31" s="58" t="s">
        <v>34</v>
      </c>
      <c r="I31" s="58"/>
      <c r="J31" s="58"/>
      <c r="K31" s="58"/>
      <c r="L31" s="58" t="s">
        <v>31</v>
      </c>
      <c r="M31" s="58"/>
      <c r="N31" s="58"/>
      <c r="O31" s="58"/>
      <c r="P31" s="58"/>
      <c r="Q31" s="58" t="s">
        <v>28</v>
      </c>
      <c r="R31" s="58" t="s">
        <v>32</v>
      </c>
      <c r="S31" s="58"/>
      <c r="T31" s="58"/>
      <c r="U31" s="48"/>
    </row>
    <row r="32" spans="1:21" ht="21.75" customHeight="1">
      <c r="A32" s="295" t="s">
        <v>35</v>
      </c>
      <c r="B32" s="296"/>
      <c r="C32" s="296"/>
      <c r="D32" s="296"/>
      <c r="E32" s="296"/>
      <c r="F32" s="296"/>
      <c r="G32" s="296"/>
      <c r="H32" s="58" t="s">
        <v>193</v>
      </c>
      <c r="I32" s="40" t="s">
        <v>36</v>
      </c>
      <c r="J32" s="40"/>
      <c r="K32" s="40"/>
      <c r="L32" s="40"/>
      <c r="M32" s="40"/>
      <c r="N32" s="40"/>
      <c r="O32" s="40"/>
      <c r="P32" s="40"/>
      <c r="Q32" s="58" t="s">
        <v>28</v>
      </c>
      <c r="R32" s="58" t="s">
        <v>32</v>
      </c>
      <c r="S32" s="58"/>
      <c r="T32" s="58"/>
      <c r="U32" s="48"/>
    </row>
    <row r="33" spans="1:21" ht="21.75" customHeight="1">
      <c r="A33" s="56" t="s">
        <v>252</v>
      </c>
      <c r="B33" s="57"/>
      <c r="C33" s="58"/>
      <c r="D33" s="58"/>
      <c r="E33" s="58"/>
      <c r="F33" s="58"/>
      <c r="G33" s="58"/>
      <c r="H33" s="58" t="s">
        <v>193</v>
      </c>
      <c r="I33" s="33" t="s">
        <v>36</v>
      </c>
      <c r="J33" s="33"/>
      <c r="K33" s="33"/>
      <c r="L33" s="33"/>
      <c r="M33" s="33"/>
      <c r="N33" s="33"/>
      <c r="O33" s="33"/>
      <c r="P33" s="33"/>
      <c r="Q33" s="58" t="s">
        <v>28</v>
      </c>
      <c r="R33" s="58" t="s">
        <v>32</v>
      </c>
      <c r="S33" s="58"/>
      <c r="T33" s="58"/>
      <c r="U33" s="48"/>
    </row>
    <row r="34" spans="1:21" ht="21.75" customHeight="1">
      <c r="A34" s="56" t="s">
        <v>37</v>
      </c>
      <c r="B34" s="57"/>
      <c r="C34" s="58"/>
      <c r="D34" s="58"/>
      <c r="E34" s="58"/>
      <c r="F34" s="58"/>
      <c r="G34" s="58"/>
      <c r="H34" s="58" t="s">
        <v>208</v>
      </c>
      <c r="I34" s="58"/>
      <c r="J34" s="65"/>
      <c r="K34" s="58"/>
      <c r="L34" s="66"/>
      <c r="M34" s="58"/>
      <c r="N34" s="58"/>
      <c r="O34" s="58"/>
      <c r="P34" s="58"/>
      <c r="Q34" s="58"/>
      <c r="R34" s="58"/>
      <c r="S34" s="58"/>
      <c r="T34" s="58"/>
      <c r="U34" s="48"/>
    </row>
    <row r="35" spans="1:21" ht="28.5" customHeight="1">
      <c r="A35" s="49" t="s">
        <v>272</v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2"/>
    </row>
    <row r="36" spans="1:21" ht="21.75" customHeight="1">
      <c r="A36" s="328" t="s">
        <v>192</v>
      </c>
      <c r="B36" s="330"/>
      <c r="C36" s="67" t="s">
        <v>90</v>
      </c>
      <c r="D36" s="328" t="s">
        <v>208</v>
      </c>
      <c r="E36" s="329"/>
      <c r="F36" s="329"/>
      <c r="G36" s="329"/>
      <c r="H36" s="329"/>
      <c r="I36" s="329"/>
      <c r="J36" s="329"/>
      <c r="K36" s="329"/>
      <c r="L36" s="329"/>
      <c r="M36" s="330"/>
      <c r="N36" s="328" t="s">
        <v>23</v>
      </c>
      <c r="O36" s="329"/>
      <c r="P36" s="329"/>
      <c r="Q36" s="329"/>
      <c r="R36" s="329"/>
      <c r="S36" s="329"/>
      <c r="T36" s="329"/>
      <c r="U36" s="330"/>
    </row>
    <row r="37" spans="1:21" ht="18.75" customHeight="1">
      <c r="A37" s="291"/>
      <c r="B37" s="292"/>
      <c r="C37" s="68"/>
      <c r="D37" s="288"/>
      <c r="E37" s="289"/>
      <c r="F37" s="289"/>
      <c r="G37" s="289"/>
      <c r="H37" s="289"/>
      <c r="I37" s="289"/>
      <c r="J37" s="289"/>
      <c r="K37" s="289"/>
      <c r="L37" s="289"/>
      <c r="M37" s="290"/>
      <c r="N37" s="288"/>
      <c r="O37" s="289"/>
      <c r="P37" s="289"/>
      <c r="Q37" s="289"/>
      <c r="R37" s="289"/>
      <c r="S37" s="289"/>
      <c r="T37" s="289"/>
      <c r="U37" s="290"/>
    </row>
    <row r="38" spans="1:21" ht="18.75" customHeight="1">
      <c r="A38" s="291"/>
      <c r="B38" s="292"/>
      <c r="C38" s="69"/>
      <c r="D38" s="288"/>
      <c r="E38" s="289"/>
      <c r="F38" s="289"/>
      <c r="G38" s="289"/>
      <c r="H38" s="289"/>
      <c r="I38" s="289"/>
      <c r="J38" s="289"/>
      <c r="K38" s="289"/>
      <c r="L38" s="289"/>
      <c r="M38" s="290"/>
      <c r="N38" s="288"/>
      <c r="O38" s="289"/>
      <c r="P38" s="289"/>
      <c r="Q38" s="289"/>
      <c r="R38" s="289"/>
      <c r="S38" s="289"/>
      <c r="T38" s="289"/>
      <c r="U38" s="290"/>
    </row>
    <row r="39" spans="1:21" ht="18.75" customHeight="1">
      <c r="A39" s="291"/>
      <c r="B39" s="292"/>
      <c r="C39" s="70"/>
      <c r="D39" s="288"/>
      <c r="E39" s="289"/>
      <c r="F39" s="289"/>
      <c r="G39" s="289"/>
      <c r="H39" s="289"/>
      <c r="I39" s="289"/>
      <c r="J39" s="289"/>
      <c r="K39" s="289"/>
      <c r="L39" s="289"/>
      <c r="M39" s="290"/>
      <c r="N39" s="288"/>
      <c r="O39" s="289"/>
      <c r="P39" s="289"/>
      <c r="Q39" s="289"/>
      <c r="R39" s="289"/>
      <c r="S39" s="289"/>
      <c r="T39" s="289"/>
      <c r="U39" s="290"/>
    </row>
  </sheetData>
  <sheetProtection/>
  <mergeCells count="51">
    <mergeCell ref="A13:B13"/>
    <mergeCell ref="D36:M36"/>
    <mergeCell ref="N36:U36"/>
    <mergeCell ref="A36:B36"/>
    <mergeCell ref="P13:U13"/>
    <mergeCell ref="D13:O13"/>
    <mergeCell ref="A14:B14"/>
    <mergeCell ref="A15:B15"/>
    <mergeCell ref="A16:B16"/>
    <mergeCell ref="A17:B17"/>
    <mergeCell ref="D2:U2"/>
    <mergeCell ref="D3:U3"/>
    <mergeCell ref="A1:C3"/>
    <mergeCell ref="A12:U12"/>
    <mergeCell ref="G10:H10"/>
    <mergeCell ref="I10:K10"/>
    <mergeCell ref="Q10:T10"/>
    <mergeCell ref="L10:O10"/>
    <mergeCell ref="D8:U8"/>
    <mergeCell ref="A18:B18"/>
    <mergeCell ref="A19:B19"/>
    <mergeCell ref="D14:O14"/>
    <mergeCell ref="D15:O15"/>
    <mergeCell ref="D16:O16"/>
    <mergeCell ref="D17:O17"/>
    <mergeCell ref="D18:O18"/>
    <mergeCell ref="D19:O19"/>
    <mergeCell ref="P14:U14"/>
    <mergeCell ref="P15:U15"/>
    <mergeCell ref="P16:U16"/>
    <mergeCell ref="P17:U17"/>
    <mergeCell ref="P18:U18"/>
    <mergeCell ref="P19:U19"/>
    <mergeCell ref="N21:U21"/>
    <mergeCell ref="H21:I21"/>
    <mergeCell ref="C22:U22"/>
    <mergeCell ref="E23:U23"/>
    <mergeCell ref="F25:I25"/>
    <mergeCell ref="M25:U25"/>
    <mergeCell ref="C26:U26"/>
    <mergeCell ref="C27:U27"/>
    <mergeCell ref="D37:M37"/>
    <mergeCell ref="N37:U37"/>
    <mergeCell ref="A32:G32"/>
    <mergeCell ref="N38:U38"/>
    <mergeCell ref="N39:U39"/>
    <mergeCell ref="A37:B37"/>
    <mergeCell ref="A38:B38"/>
    <mergeCell ref="A39:B39"/>
    <mergeCell ref="D38:M38"/>
    <mergeCell ref="D39:M39"/>
  </mergeCells>
  <printOptions/>
  <pageMargins left="0" right="0" top="0.3937007874015748" bottom="0.3937007874015748" header="0.31496062992125984" footer="0.31496062992125984"/>
  <pageSetup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1" width="5.7109375" style="3" customWidth="1"/>
    <col min="2" max="2" width="8.140625" style="2" customWidth="1"/>
    <col min="3" max="3" width="10.57421875" style="2" customWidth="1"/>
    <col min="4" max="4" width="2.7109375" style="2" customWidth="1"/>
    <col min="5" max="5" width="8.7109375" style="2" customWidth="1"/>
    <col min="6" max="7" width="10.7109375" style="2" customWidth="1"/>
    <col min="8" max="8" width="2.7109375" style="2" customWidth="1"/>
    <col min="9" max="9" width="8.7109375" style="2" customWidth="1"/>
    <col min="10" max="11" width="10.7109375" style="2" customWidth="1"/>
    <col min="12" max="16384" width="9.140625" style="2" customWidth="1"/>
  </cols>
  <sheetData>
    <row r="1" spans="1:13" ht="30" customHeight="1">
      <c r="A1" s="349" t="s">
        <v>275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</row>
    <row r="2" spans="1:13" ht="12" customHeight="1">
      <c r="A2" s="71"/>
      <c r="B2" s="72"/>
      <c r="C2" s="73" t="s">
        <v>38</v>
      </c>
      <c r="D2" s="74"/>
      <c r="E2" s="72"/>
      <c r="F2" s="75"/>
      <c r="G2" s="72"/>
      <c r="H2" s="71"/>
      <c r="I2" s="76"/>
      <c r="J2" s="72"/>
      <c r="K2" s="75"/>
      <c r="L2" s="346" t="s">
        <v>220</v>
      </c>
      <c r="M2" s="346" t="s">
        <v>274</v>
      </c>
    </row>
    <row r="3" spans="1:13" ht="12" customHeight="1">
      <c r="A3" s="71"/>
      <c r="B3" s="74"/>
      <c r="C3" s="77" t="s">
        <v>39</v>
      </c>
      <c r="D3" s="355" t="s">
        <v>40</v>
      </c>
      <c r="E3" s="338" t="s">
        <v>41</v>
      </c>
      <c r="F3" s="78" t="s">
        <v>42</v>
      </c>
      <c r="G3" s="79" t="s">
        <v>43</v>
      </c>
      <c r="H3" s="352" t="s">
        <v>44</v>
      </c>
      <c r="I3" s="353"/>
      <c r="J3" s="361" t="s">
        <v>253</v>
      </c>
      <c r="K3" s="366" t="s">
        <v>273</v>
      </c>
      <c r="L3" s="347"/>
      <c r="M3" s="347"/>
    </row>
    <row r="4" spans="1:13" ht="12" customHeight="1">
      <c r="A4" s="80" t="s">
        <v>45</v>
      </c>
      <c r="B4" s="72"/>
      <c r="C4" s="76"/>
      <c r="D4" s="356"/>
      <c r="E4" s="339"/>
      <c r="F4" s="78" t="s">
        <v>46</v>
      </c>
      <c r="G4" s="79" t="s">
        <v>47</v>
      </c>
      <c r="H4" s="352" t="s">
        <v>48</v>
      </c>
      <c r="I4" s="353"/>
      <c r="J4" s="362"/>
      <c r="K4" s="366"/>
      <c r="L4" s="347"/>
      <c r="M4" s="347"/>
    </row>
    <row r="5" spans="1:13" ht="12" customHeight="1">
      <c r="A5" s="81" t="s">
        <v>232</v>
      </c>
      <c r="B5" s="82"/>
      <c r="C5" s="83"/>
      <c r="D5" s="82"/>
      <c r="E5" s="82"/>
      <c r="F5" s="84"/>
      <c r="G5" s="82"/>
      <c r="H5" s="85"/>
      <c r="I5" s="83"/>
      <c r="J5" s="82"/>
      <c r="K5" s="84"/>
      <c r="L5" s="348"/>
      <c r="M5" s="348"/>
    </row>
    <row r="6" spans="1:13" ht="22.5" customHeight="1">
      <c r="A6" s="367">
        <v>1</v>
      </c>
      <c r="B6" s="368"/>
      <c r="C6" s="369"/>
      <c r="D6" s="367">
        <v>2</v>
      </c>
      <c r="E6" s="369"/>
      <c r="F6" s="86">
        <v>3</v>
      </c>
      <c r="G6" s="87">
        <v>4</v>
      </c>
      <c r="H6" s="367">
        <v>5</v>
      </c>
      <c r="I6" s="369"/>
      <c r="J6" s="87">
        <v>6</v>
      </c>
      <c r="K6" s="86">
        <v>7</v>
      </c>
      <c r="L6" s="86">
        <v>8</v>
      </c>
      <c r="M6" s="86">
        <v>9</v>
      </c>
    </row>
    <row r="7" spans="1:13" ht="22.5" customHeight="1">
      <c r="A7" s="337" t="s">
        <v>49</v>
      </c>
      <c r="B7" s="294"/>
      <c r="C7" s="292"/>
      <c r="D7" s="357">
        <v>0</v>
      </c>
      <c r="E7" s="358"/>
      <c r="F7" s="88">
        <v>0</v>
      </c>
      <c r="G7" s="89">
        <v>0</v>
      </c>
      <c r="H7" s="364">
        <v>0</v>
      </c>
      <c r="I7" s="365"/>
      <c r="J7" s="89">
        <v>0</v>
      </c>
      <c r="K7" s="90">
        <f>SUM(D7:J7)</f>
        <v>0</v>
      </c>
      <c r="L7" s="91">
        <v>0</v>
      </c>
      <c r="M7" s="92">
        <f>K7+L7</f>
        <v>0</v>
      </c>
    </row>
    <row r="8" spans="1:13" ht="22.5" customHeight="1">
      <c r="A8" s="337" t="s">
        <v>50</v>
      </c>
      <c r="B8" s="294"/>
      <c r="C8" s="292"/>
      <c r="D8" s="357">
        <v>0</v>
      </c>
      <c r="E8" s="358"/>
      <c r="F8" s="88">
        <v>0</v>
      </c>
      <c r="G8" s="89">
        <v>0</v>
      </c>
      <c r="H8" s="364">
        <v>0</v>
      </c>
      <c r="I8" s="365"/>
      <c r="J8" s="89">
        <v>0</v>
      </c>
      <c r="K8" s="90">
        <f>SUM(D8:J8)</f>
        <v>0</v>
      </c>
      <c r="L8" s="91">
        <v>0</v>
      </c>
      <c r="M8" s="92">
        <f aca="true" t="shared" si="0" ref="M8:M14">K8+L8</f>
        <v>0</v>
      </c>
    </row>
    <row r="9" spans="1:13" ht="22.5" customHeight="1">
      <c r="A9" s="337" t="s">
        <v>51</v>
      </c>
      <c r="B9" s="294"/>
      <c r="C9" s="292"/>
      <c r="D9" s="357">
        <v>0</v>
      </c>
      <c r="E9" s="358"/>
      <c r="F9" s="88">
        <v>0</v>
      </c>
      <c r="G9" s="89">
        <v>0</v>
      </c>
      <c r="H9" s="364">
        <v>0</v>
      </c>
      <c r="I9" s="365"/>
      <c r="J9" s="89">
        <v>0</v>
      </c>
      <c r="K9" s="90">
        <f>SUM(D9:J9)</f>
        <v>0</v>
      </c>
      <c r="L9" s="89">
        <v>0</v>
      </c>
      <c r="M9" s="92">
        <f t="shared" si="0"/>
        <v>0</v>
      </c>
    </row>
    <row r="10" spans="1:13" ht="22.5" customHeight="1">
      <c r="A10" s="337" t="s">
        <v>52</v>
      </c>
      <c r="B10" s="294"/>
      <c r="C10" s="292"/>
      <c r="D10" s="341">
        <v>0</v>
      </c>
      <c r="E10" s="342"/>
      <c r="F10" s="93">
        <v>0</v>
      </c>
      <c r="G10" s="94">
        <v>0</v>
      </c>
      <c r="H10" s="341">
        <v>0</v>
      </c>
      <c r="I10" s="342"/>
      <c r="J10" s="94">
        <v>0</v>
      </c>
      <c r="K10" s="95">
        <f>SUM(D10:J10)</f>
        <v>0</v>
      </c>
      <c r="L10" s="96">
        <v>0</v>
      </c>
      <c r="M10" s="97">
        <f t="shared" si="0"/>
        <v>0</v>
      </c>
    </row>
    <row r="11" spans="1:13" ht="22.5" customHeight="1">
      <c r="A11" s="344" t="s">
        <v>92</v>
      </c>
      <c r="B11" s="98" t="s">
        <v>53</v>
      </c>
      <c r="C11" s="99"/>
      <c r="D11" s="341">
        <v>0</v>
      </c>
      <c r="E11" s="342"/>
      <c r="F11" s="93">
        <v>0</v>
      </c>
      <c r="G11" s="94">
        <v>0</v>
      </c>
      <c r="H11" s="341">
        <v>0</v>
      </c>
      <c r="I11" s="342"/>
      <c r="J11" s="94">
        <v>0</v>
      </c>
      <c r="K11" s="95">
        <f>SUM(D11:J11)</f>
        <v>0</v>
      </c>
      <c r="L11" s="94">
        <v>0</v>
      </c>
      <c r="M11" s="100">
        <f t="shared" si="0"/>
        <v>0</v>
      </c>
    </row>
    <row r="12" spans="1:13" ht="22.5" customHeight="1">
      <c r="A12" s="370"/>
      <c r="B12" s="98" t="s">
        <v>54</v>
      </c>
      <c r="C12" s="99"/>
      <c r="D12" s="101"/>
      <c r="E12" s="101"/>
      <c r="F12" s="101"/>
      <c r="G12" s="101"/>
      <c r="H12" s="101"/>
      <c r="I12" s="101"/>
      <c r="J12" s="101"/>
      <c r="K12" s="93">
        <v>0</v>
      </c>
      <c r="L12" s="94">
        <v>0</v>
      </c>
      <c r="M12" s="100">
        <f t="shared" si="0"/>
        <v>0</v>
      </c>
    </row>
    <row r="13" spans="1:13" ht="22.5" customHeight="1">
      <c r="A13" s="337" t="s">
        <v>234</v>
      </c>
      <c r="B13" s="294"/>
      <c r="C13" s="292"/>
      <c r="D13" s="102"/>
      <c r="E13" s="102"/>
      <c r="F13" s="340"/>
      <c r="G13" s="343"/>
      <c r="H13" s="103" t="s">
        <v>40</v>
      </c>
      <c r="I13" s="102" t="s">
        <v>236</v>
      </c>
      <c r="J13" s="104">
        <f>0.45*K10</f>
        <v>0</v>
      </c>
      <c r="K13" s="93">
        <v>0</v>
      </c>
      <c r="L13" s="94">
        <v>0</v>
      </c>
      <c r="M13" s="100">
        <f t="shared" si="0"/>
        <v>0</v>
      </c>
    </row>
    <row r="14" spans="1:13" ht="22.5" customHeight="1">
      <c r="A14" s="337" t="s">
        <v>237</v>
      </c>
      <c r="B14" s="294"/>
      <c r="C14" s="292"/>
      <c r="D14" s="102"/>
      <c r="E14" s="340" t="s">
        <v>235</v>
      </c>
      <c r="F14" s="294"/>
      <c r="G14" s="294"/>
      <c r="H14" s="102"/>
      <c r="I14" s="105"/>
      <c r="J14" s="102"/>
      <c r="K14" s="95">
        <f>K10+K11+K12+K13</f>
        <v>0</v>
      </c>
      <c r="L14" s="94">
        <v>0</v>
      </c>
      <c r="M14" s="100">
        <f t="shared" si="0"/>
        <v>0</v>
      </c>
    </row>
    <row r="15" spans="1:13" ht="49.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30" customHeight="1">
      <c r="A16" s="349" t="s">
        <v>276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1"/>
    </row>
    <row r="17" spans="1:13" ht="12" customHeight="1">
      <c r="A17" s="71"/>
      <c r="B17" s="72"/>
      <c r="C17" s="73" t="s">
        <v>38</v>
      </c>
      <c r="D17" s="74"/>
      <c r="E17" s="72"/>
      <c r="F17" s="75"/>
      <c r="G17" s="72"/>
      <c r="H17" s="71"/>
      <c r="I17" s="76"/>
      <c r="J17" s="72"/>
      <c r="K17" s="75"/>
      <c r="L17" s="346" t="s">
        <v>220</v>
      </c>
      <c r="M17" s="346" t="s">
        <v>238</v>
      </c>
    </row>
    <row r="18" spans="1:13" ht="12" customHeight="1">
      <c r="A18" s="71"/>
      <c r="B18" s="72"/>
      <c r="C18" s="77" t="s">
        <v>39</v>
      </c>
      <c r="D18" s="355" t="s">
        <v>40</v>
      </c>
      <c r="E18" s="338" t="s">
        <v>41</v>
      </c>
      <c r="F18" s="78" t="s">
        <v>42</v>
      </c>
      <c r="G18" s="79" t="s">
        <v>43</v>
      </c>
      <c r="H18" s="352" t="s">
        <v>44</v>
      </c>
      <c r="I18" s="353"/>
      <c r="J18" s="361" t="s">
        <v>249</v>
      </c>
      <c r="K18" s="354" t="s">
        <v>56</v>
      </c>
      <c r="L18" s="347"/>
      <c r="M18" s="347"/>
    </row>
    <row r="19" spans="1:13" ht="12" customHeight="1">
      <c r="A19" s="80" t="s">
        <v>45</v>
      </c>
      <c r="B19" s="72"/>
      <c r="C19" s="76"/>
      <c r="D19" s="356"/>
      <c r="E19" s="339"/>
      <c r="F19" s="78" t="s">
        <v>46</v>
      </c>
      <c r="G19" s="79" t="s">
        <v>47</v>
      </c>
      <c r="H19" s="352" t="s">
        <v>48</v>
      </c>
      <c r="I19" s="353"/>
      <c r="J19" s="362"/>
      <c r="K19" s="354"/>
      <c r="L19" s="347"/>
      <c r="M19" s="347"/>
    </row>
    <row r="20" spans="1:13" ht="12" customHeight="1">
      <c r="A20" s="81" t="s">
        <v>232</v>
      </c>
      <c r="B20" s="82"/>
      <c r="C20" s="83"/>
      <c r="D20" s="82"/>
      <c r="E20" s="82"/>
      <c r="F20" s="84"/>
      <c r="G20" s="82"/>
      <c r="H20" s="85"/>
      <c r="I20" s="83"/>
      <c r="J20" s="82"/>
      <c r="K20" s="84"/>
      <c r="L20" s="348"/>
      <c r="M20" s="348"/>
    </row>
    <row r="21" spans="1:13" ht="22.5" customHeight="1">
      <c r="A21" s="359">
        <v>1</v>
      </c>
      <c r="B21" s="363"/>
      <c r="C21" s="360"/>
      <c r="D21" s="359">
        <v>2</v>
      </c>
      <c r="E21" s="360"/>
      <c r="F21" s="106">
        <v>3</v>
      </c>
      <c r="G21" s="107">
        <v>4</v>
      </c>
      <c r="H21" s="359">
        <v>5</v>
      </c>
      <c r="I21" s="360"/>
      <c r="J21" s="107">
        <v>6</v>
      </c>
      <c r="K21" s="106">
        <v>7</v>
      </c>
      <c r="L21" s="86">
        <v>8</v>
      </c>
      <c r="M21" s="86">
        <v>9</v>
      </c>
    </row>
    <row r="22" spans="1:13" ht="22.5" customHeight="1">
      <c r="A22" s="337" t="s">
        <v>49</v>
      </c>
      <c r="B22" s="294"/>
      <c r="C22" s="292"/>
      <c r="D22" s="357">
        <v>0</v>
      </c>
      <c r="E22" s="358"/>
      <c r="F22" s="88">
        <v>0</v>
      </c>
      <c r="G22" s="89">
        <v>0</v>
      </c>
      <c r="H22" s="364">
        <v>0</v>
      </c>
      <c r="I22" s="365"/>
      <c r="J22" s="89">
        <v>0</v>
      </c>
      <c r="K22" s="90">
        <f>SUM(D22:J22)</f>
        <v>0</v>
      </c>
      <c r="L22" s="91">
        <v>0</v>
      </c>
      <c r="M22" s="92">
        <f>K22+L22</f>
        <v>0</v>
      </c>
    </row>
    <row r="23" spans="1:13" ht="22.5" customHeight="1">
      <c r="A23" s="337" t="s">
        <v>50</v>
      </c>
      <c r="B23" s="294"/>
      <c r="C23" s="292"/>
      <c r="D23" s="357">
        <v>0</v>
      </c>
      <c r="E23" s="358"/>
      <c r="F23" s="88">
        <v>0</v>
      </c>
      <c r="G23" s="89">
        <v>0</v>
      </c>
      <c r="H23" s="364">
        <v>0</v>
      </c>
      <c r="I23" s="365"/>
      <c r="J23" s="89">
        <v>0</v>
      </c>
      <c r="K23" s="90">
        <f>SUM(D23:J23)</f>
        <v>0</v>
      </c>
      <c r="L23" s="91">
        <v>0</v>
      </c>
      <c r="M23" s="92">
        <f aca="true" t="shared" si="1" ref="M23:M29">K23+L23</f>
        <v>0</v>
      </c>
    </row>
    <row r="24" spans="1:13" ht="22.5" customHeight="1">
      <c r="A24" s="337" t="s">
        <v>51</v>
      </c>
      <c r="B24" s="294"/>
      <c r="C24" s="292"/>
      <c r="D24" s="357">
        <v>0</v>
      </c>
      <c r="E24" s="358"/>
      <c r="F24" s="88">
        <v>0</v>
      </c>
      <c r="G24" s="89">
        <v>0</v>
      </c>
      <c r="H24" s="364">
        <v>0</v>
      </c>
      <c r="I24" s="365"/>
      <c r="J24" s="89">
        <v>0</v>
      </c>
      <c r="K24" s="90">
        <f>SUM(D24:J24)</f>
        <v>0</v>
      </c>
      <c r="L24" s="89">
        <v>0</v>
      </c>
      <c r="M24" s="92">
        <f t="shared" si="1"/>
        <v>0</v>
      </c>
    </row>
    <row r="25" spans="1:13" ht="22.5" customHeight="1">
      <c r="A25" s="337" t="s">
        <v>52</v>
      </c>
      <c r="B25" s="294"/>
      <c r="C25" s="292"/>
      <c r="D25" s="341">
        <v>0</v>
      </c>
      <c r="E25" s="342"/>
      <c r="F25" s="93">
        <v>0</v>
      </c>
      <c r="G25" s="94">
        <v>0</v>
      </c>
      <c r="H25" s="341">
        <v>0</v>
      </c>
      <c r="I25" s="342"/>
      <c r="J25" s="94">
        <v>0</v>
      </c>
      <c r="K25" s="95">
        <f>SUM(D25:J25)</f>
        <v>0</v>
      </c>
      <c r="L25" s="96">
        <v>0</v>
      </c>
      <c r="M25" s="97">
        <f t="shared" si="1"/>
        <v>0</v>
      </c>
    </row>
    <row r="26" spans="1:13" ht="22.5" customHeight="1">
      <c r="A26" s="344" t="s">
        <v>92</v>
      </c>
      <c r="B26" s="98" t="s">
        <v>53</v>
      </c>
      <c r="C26" s="99"/>
      <c r="D26" s="341">
        <v>0</v>
      </c>
      <c r="E26" s="342"/>
      <c r="F26" s="93">
        <v>0</v>
      </c>
      <c r="G26" s="94">
        <v>0</v>
      </c>
      <c r="H26" s="341">
        <v>0</v>
      </c>
      <c r="I26" s="342"/>
      <c r="J26" s="94">
        <v>0</v>
      </c>
      <c r="K26" s="95">
        <f>SUM(D26:J26)</f>
        <v>0</v>
      </c>
      <c r="L26" s="94">
        <v>0</v>
      </c>
      <c r="M26" s="100">
        <f t="shared" si="1"/>
        <v>0</v>
      </c>
    </row>
    <row r="27" spans="1:13" ht="22.5" customHeight="1">
      <c r="A27" s="345"/>
      <c r="B27" s="98" t="s">
        <v>54</v>
      </c>
      <c r="C27" s="99"/>
      <c r="D27" s="101"/>
      <c r="E27" s="101"/>
      <c r="F27" s="101"/>
      <c r="G27" s="101"/>
      <c r="H27" s="101"/>
      <c r="I27" s="101"/>
      <c r="J27" s="101"/>
      <c r="K27" s="93">
        <v>0</v>
      </c>
      <c r="L27" s="94">
        <v>0</v>
      </c>
      <c r="M27" s="100">
        <f t="shared" si="1"/>
        <v>0</v>
      </c>
    </row>
    <row r="28" spans="1:13" ht="22.5" customHeight="1">
      <c r="A28" s="337" t="s">
        <v>234</v>
      </c>
      <c r="B28" s="294"/>
      <c r="C28" s="292"/>
      <c r="D28" s="102"/>
      <c r="E28" s="102"/>
      <c r="F28" s="340"/>
      <c r="G28" s="343"/>
      <c r="H28" s="103" t="s">
        <v>40</v>
      </c>
      <c r="I28" s="102" t="s">
        <v>236</v>
      </c>
      <c r="J28" s="104">
        <f>0.45*K25</f>
        <v>0</v>
      </c>
      <c r="K28" s="93">
        <v>0</v>
      </c>
      <c r="L28" s="94">
        <v>0</v>
      </c>
      <c r="M28" s="100">
        <f t="shared" si="1"/>
        <v>0</v>
      </c>
    </row>
    <row r="29" spans="1:13" ht="22.5" customHeight="1">
      <c r="A29" s="337" t="s">
        <v>237</v>
      </c>
      <c r="B29" s="294"/>
      <c r="C29" s="292"/>
      <c r="D29" s="102"/>
      <c r="E29" s="340" t="s">
        <v>235</v>
      </c>
      <c r="F29" s="294"/>
      <c r="G29" s="294"/>
      <c r="H29" s="102"/>
      <c r="I29" s="105"/>
      <c r="J29" s="102"/>
      <c r="K29" s="95">
        <f>K25+K26+K27+K28</f>
        <v>0</v>
      </c>
      <c r="L29" s="94">
        <v>0</v>
      </c>
      <c r="M29" s="100">
        <f t="shared" si="1"/>
        <v>0</v>
      </c>
    </row>
    <row r="30" ht="12.75">
      <c r="A30" s="15"/>
    </row>
    <row r="32" spans="1:13" ht="12.75">
      <c r="A32" s="335"/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</row>
    <row r="33" spans="1:13" ht="12.75">
      <c r="A33" s="335"/>
      <c r="B33" s="336"/>
      <c r="C33" s="336"/>
      <c r="D33" s="336"/>
      <c r="E33" s="336"/>
      <c r="F33" s="336"/>
      <c r="G33" s="336"/>
      <c r="H33" s="14"/>
      <c r="I33" s="14"/>
      <c r="J33" s="14"/>
      <c r="K33" s="14"/>
      <c r="L33" s="14"/>
      <c r="M33" s="14"/>
    </row>
    <row r="38" ht="12.75">
      <c r="F38" s="4"/>
    </row>
  </sheetData>
  <sheetProtection/>
  <mergeCells count="64">
    <mergeCell ref="H26:I26"/>
    <mergeCell ref="A32:M32"/>
    <mergeCell ref="H22:I22"/>
    <mergeCell ref="D23:E23"/>
    <mergeCell ref="H23:I23"/>
    <mergeCell ref="D24:E24"/>
    <mergeCell ref="H24:I24"/>
    <mergeCell ref="H25:I25"/>
    <mergeCell ref="D25:E25"/>
    <mergeCell ref="A29:C29"/>
    <mergeCell ref="A6:C6"/>
    <mergeCell ref="D6:E6"/>
    <mergeCell ref="H6:I6"/>
    <mergeCell ref="A11:A12"/>
    <mergeCell ref="D7:E7"/>
    <mergeCell ref="D8:E8"/>
    <mergeCell ref="D9:E9"/>
    <mergeCell ref="D10:E10"/>
    <mergeCell ref="D11:E11"/>
    <mergeCell ref="H8:I8"/>
    <mergeCell ref="H9:I9"/>
    <mergeCell ref="H10:I10"/>
    <mergeCell ref="H4:I4"/>
    <mergeCell ref="K3:K4"/>
    <mergeCell ref="H11:I11"/>
    <mergeCell ref="E3:E4"/>
    <mergeCell ref="J3:J4"/>
    <mergeCell ref="H7:I7"/>
    <mergeCell ref="F13:G13"/>
    <mergeCell ref="D22:E22"/>
    <mergeCell ref="D21:E21"/>
    <mergeCell ref="A16:M16"/>
    <mergeCell ref="L17:L20"/>
    <mergeCell ref="M17:M20"/>
    <mergeCell ref="J18:J19"/>
    <mergeCell ref="H21:I21"/>
    <mergeCell ref="A21:C21"/>
    <mergeCell ref="L2:L5"/>
    <mergeCell ref="M2:M5"/>
    <mergeCell ref="A1:M1"/>
    <mergeCell ref="H18:I18"/>
    <mergeCell ref="H19:I19"/>
    <mergeCell ref="K18:K19"/>
    <mergeCell ref="D18:D19"/>
    <mergeCell ref="D3:D4"/>
    <mergeCell ref="H3:I3"/>
    <mergeCell ref="A13:C13"/>
    <mergeCell ref="E29:G29"/>
    <mergeCell ref="A14:C14"/>
    <mergeCell ref="E14:G14"/>
    <mergeCell ref="A28:C28"/>
    <mergeCell ref="D26:E26"/>
    <mergeCell ref="F28:G28"/>
    <mergeCell ref="A26:A27"/>
    <mergeCell ref="A33:G33"/>
    <mergeCell ref="A7:C7"/>
    <mergeCell ref="A8:C8"/>
    <mergeCell ref="A9:C9"/>
    <mergeCell ref="A10:C10"/>
    <mergeCell ref="A22:C22"/>
    <mergeCell ref="A23:C23"/>
    <mergeCell ref="A24:C24"/>
    <mergeCell ref="A25:C25"/>
    <mergeCell ref="E18:E19"/>
  </mergeCells>
  <printOptions/>
  <pageMargins left="0" right="0" top="0.3937007874015748" bottom="0.3937007874015748" header="0.31496062992125984" footer="0.31496062992125984"/>
  <pageSetup fitToHeight="1" fitToWidth="1" orientation="landscape" paperSize="9" scale="82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5" customWidth="1"/>
    <col min="2" max="11" width="9.7109375" style="5" customWidth="1"/>
    <col min="12" max="16384" width="9.140625" style="5" customWidth="1"/>
  </cols>
  <sheetData>
    <row r="1" spans="1:11" ht="30" customHeight="1">
      <c r="A1" s="120" t="s">
        <v>277</v>
      </c>
      <c r="B1" s="121"/>
      <c r="C1" s="122"/>
      <c r="D1" s="122"/>
      <c r="E1" s="122"/>
      <c r="F1" s="122"/>
      <c r="G1" s="122"/>
      <c r="H1" s="123"/>
      <c r="I1" s="123"/>
      <c r="J1" s="123"/>
      <c r="K1" s="124"/>
    </row>
    <row r="2" spans="1:11" ht="12" customHeight="1">
      <c r="A2" s="108" t="s">
        <v>57</v>
      </c>
      <c r="B2" s="109"/>
      <c r="C2" s="110"/>
      <c r="D2" s="109"/>
      <c r="E2" s="110"/>
      <c r="F2" s="109"/>
      <c r="G2" s="110"/>
      <c r="H2" s="110"/>
      <c r="I2" s="110"/>
      <c r="J2" s="110"/>
      <c r="K2" s="110"/>
    </row>
    <row r="3" spans="1:12" ht="12" customHeight="1">
      <c r="A3" s="111" t="s">
        <v>233</v>
      </c>
      <c r="B3" s="112" t="s">
        <v>58</v>
      </c>
      <c r="C3" s="113" t="s">
        <v>59</v>
      </c>
      <c r="D3" s="112" t="s">
        <v>60</v>
      </c>
      <c r="E3" s="113" t="s">
        <v>61</v>
      </c>
      <c r="F3" s="112" t="s">
        <v>62</v>
      </c>
      <c r="G3" s="113" t="s">
        <v>62</v>
      </c>
      <c r="H3" s="113" t="s">
        <v>63</v>
      </c>
      <c r="I3" s="113" t="s">
        <v>64</v>
      </c>
      <c r="J3" s="113" t="s">
        <v>62</v>
      </c>
      <c r="K3" s="113" t="s">
        <v>62</v>
      </c>
      <c r="L3" s="6"/>
    </row>
    <row r="4" spans="1:12" ht="12" customHeight="1">
      <c r="A4" s="114" t="s">
        <v>8</v>
      </c>
      <c r="B4" s="112" t="s">
        <v>65</v>
      </c>
      <c r="C4" s="113" t="s">
        <v>66</v>
      </c>
      <c r="D4" s="112" t="s">
        <v>67</v>
      </c>
      <c r="E4" s="113" t="s">
        <v>68</v>
      </c>
      <c r="F4" s="112" t="s">
        <v>69</v>
      </c>
      <c r="G4" s="113" t="s">
        <v>70</v>
      </c>
      <c r="H4" s="113" t="s">
        <v>68</v>
      </c>
      <c r="I4" s="113" t="s">
        <v>71</v>
      </c>
      <c r="J4" s="113" t="s">
        <v>72</v>
      </c>
      <c r="K4" s="113" t="s">
        <v>73</v>
      </c>
      <c r="L4" s="6"/>
    </row>
    <row r="5" spans="1:11" ht="12" customHeight="1">
      <c r="A5" s="115"/>
      <c r="B5" s="116"/>
      <c r="C5" s="117" t="s">
        <v>74</v>
      </c>
      <c r="D5" s="116"/>
      <c r="E5" s="117" t="s">
        <v>74</v>
      </c>
      <c r="F5" s="117" t="s">
        <v>75</v>
      </c>
      <c r="G5" s="117" t="s">
        <v>75</v>
      </c>
      <c r="H5" s="117" t="s">
        <v>74</v>
      </c>
      <c r="I5" s="117" t="s">
        <v>74</v>
      </c>
      <c r="J5" s="117" t="s">
        <v>75</v>
      </c>
      <c r="K5" s="117" t="s">
        <v>75</v>
      </c>
    </row>
    <row r="6" spans="1:11" ht="22.5" customHeight="1">
      <c r="A6" s="125">
        <v>1</v>
      </c>
      <c r="B6" s="126">
        <v>2</v>
      </c>
      <c r="C6" s="125">
        <v>3</v>
      </c>
      <c r="D6" s="126">
        <v>4</v>
      </c>
      <c r="E6" s="125">
        <v>5</v>
      </c>
      <c r="F6" s="126">
        <v>6</v>
      </c>
      <c r="G6" s="125">
        <v>7</v>
      </c>
      <c r="H6" s="125">
        <v>8</v>
      </c>
      <c r="I6" s="125">
        <v>9</v>
      </c>
      <c r="J6" s="125">
        <v>10</v>
      </c>
      <c r="K6" s="125">
        <v>11</v>
      </c>
    </row>
    <row r="7" spans="1:11" ht="13.5" customHeight="1">
      <c r="A7" s="129" t="s">
        <v>76</v>
      </c>
      <c r="B7" s="130"/>
      <c r="C7" s="131"/>
      <c r="D7" s="131"/>
      <c r="E7" s="131"/>
      <c r="F7" s="131">
        <v>0</v>
      </c>
      <c r="G7" s="131">
        <v>0</v>
      </c>
      <c r="H7" s="131"/>
      <c r="I7" s="131"/>
      <c r="J7" s="131">
        <v>0</v>
      </c>
      <c r="K7" s="131">
        <v>0</v>
      </c>
    </row>
    <row r="8" spans="1:11" ht="13.5" customHeight="1">
      <c r="A8" s="118" t="s">
        <v>77</v>
      </c>
      <c r="B8" s="127"/>
      <c r="C8" s="118"/>
      <c r="D8" s="119"/>
      <c r="E8" s="118"/>
      <c r="F8" s="128">
        <v>0</v>
      </c>
      <c r="G8" s="128">
        <v>0</v>
      </c>
      <c r="H8" s="118"/>
      <c r="I8" s="118"/>
      <c r="J8" s="128">
        <v>0</v>
      </c>
      <c r="K8" s="128">
        <v>0</v>
      </c>
    </row>
    <row r="9" spans="1:11" ht="13.5" customHeight="1">
      <c r="A9" s="118" t="s">
        <v>77</v>
      </c>
      <c r="B9" s="127"/>
      <c r="C9" s="118"/>
      <c r="D9" s="119"/>
      <c r="E9" s="118"/>
      <c r="F9" s="128">
        <v>0</v>
      </c>
      <c r="G9" s="128">
        <v>0</v>
      </c>
      <c r="H9" s="118"/>
      <c r="I9" s="118"/>
      <c r="J9" s="128">
        <v>0</v>
      </c>
      <c r="K9" s="128">
        <v>0</v>
      </c>
    </row>
    <row r="10" spans="1:11" ht="13.5" customHeight="1">
      <c r="A10" s="118" t="s">
        <v>77</v>
      </c>
      <c r="B10" s="127"/>
      <c r="C10" s="118"/>
      <c r="D10" s="119"/>
      <c r="E10" s="118"/>
      <c r="F10" s="128">
        <v>0</v>
      </c>
      <c r="G10" s="128">
        <v>0</v>
      </c>
      <c r="H10" s="118"/>
      <c r="I10" s="118"/>
      <c r="J10" s="128">
        <v>0</v>
      </c>
      <c r="K10" s="128">
        <v>0</v>
      </c>
    </row>
    <row r="11" spans="1:11" ht="13.5" customHeight="1">
      <c r="A11" s="118" t="s">
        <v>77</v>
      </c>
      <c r="B11" s="127"/>
      <c r="C11" s="118"/>
      <c r="D11" s="119"/>
      <c r="E11" s="118"/>
      <c r="F11" s="128">
        <v>0</v>
      </c>
      <c r="G11" s="128">
        <v>0</v>
      </c>
      <c r="H11" s="118"/>
      <c r="I11" s="118"/>
      <c r="J11" s="128">
        <v>0</v>
      </c>
      <c r="K11" s="128">
        <v>0</v>
      </c>
    </row>
    <row r="12" spans="1:2" ht="12.75">
      <c r="A12" s="6"/>
      <c r="B12" s="6"/>
    </row>
    <row r="16" ht="12.75">
      <c r="C16" s="7" t="s">
        <v>0</v>
      </c>
    </row>
  </sheetData>
  <sheetProtection/>
  <printOptions/>
  <pageMargins left="0" right="0" top="0.3937007874015748" bottom="0.3937007874015748" header="0.31496062992125984" footer="0.31496062992125984"/>
  <pageSetup fitToHeight="1" fitToWidth="1" orientation="landscape" paperSize="9" r:id="rId2"/>
  <headerFooter alignWithMargins="0">
    <oddHeader xml:space="preserve">&amp;C </oddHead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SheetLayoutView="115" zoomScalePageLayoutView="0" workbookViewId="0" topLeftCell="B1">
      <selection activeCell="Q14" sqref="Q14"/>
    </sheetView>
  </sheetViews>
  <sheetFormatPr defaultColWidth="9.140625" defaultRowHeight="12.75"/>
  <cols>
    <col min="1" max="1" width="5.7109375" style="23" customWidth="1"/>
    <col min="2" max="2" width="3.7109375" style="23" bestFit="1" customWidth="1"/>
    <col min="3" max="3" width="10.00390625" style="23" customWidth="1"/>
    <col min="4" max="4" width="49.28125" style="23" customWidth="1"/>
    <col min="5" max="5" width="4.7109375" style="23" customWidth="1"/>
    <col min="6" max="6" width="7.00390625" style="23" customWidth="1"/>
    <col min="7" max="7" width="7.28125" style="23" customWidth="1"/>
    <col min="8" max="8" width="9.140625" style="23" customWidth="1"/>
    <col min="9" max="9" width="11.57421875" style="23" bestFit="1" customWidth="1"/>
    <col min="10" max="10" width="2.140625" style="23" bestFit="1" customWidth="1"/>
    <col min="11" max="11" width="8.7109375" style="23" customWidth="1"/>
    <col min="12" max="12" width="4.7109375" style="23" customWidth="1"/>
    <col min="13" max="13" width="6.7109375" style="23" customWidth="1"/>
    <col min="14" max="14" width="13.8515625" style="23" customWidth="1"/>
    <col min="15" max="16384" width="9.140625" style="23" customWidth="1"/>
  </cols>
  <sheetData>
    <row r="1" spans="1:14" s="16" customFormat="1" ht="12.75" customHeight="1">
      <c r="A1" s="17"/>
      <c r="B1" s="18"/>
      <c r="C1" s="17"/>
      <c r="D1" s="398" t="s">
        <v>247</v>
      </c>
      <c r="E1" s="398"/>
      <c r="F1" s="398"/>
      <c r="G1" s="398"/>
      <c r="H1" s="398"/>
      <c r="J1" s="20"/>
      <c r="K1" s="19"/>
      <c r="L1" s="396"/>
      <c r="M1" s="397"/>
      <c r="N1" s="397"/>
    </row>
    <row r="2" spans="1:14" s="16" customFormat="1" ht="30" customHeight="1">
      <c r="A2" s="371" t="s">
        <v>266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3"/>
    </row>
    <row r="3" spans="1:14" s="16" customFormat="1" ht="12.75" customHeight="1">
      <c r="A3" s="132"/>
      <c r="B3" s="132"/>
      <c r="C3" s="133" t="s">
        <v>0</v>
      </c>
      <c r="D3" s="132"/>
      <c r="E3" s="132"/>
      <c r="F3" s="132"/>
      <c r="G3" s="132"/>
      <c r="H3" s="132"/>
      <c r="I3" s="132"/>
      <c r="J3" s="132"/>
      <c r="K3" s="132"/>
      <c r="L3" s="134"/>
      <c r="M3" s="135"/>
      <c r="N3" s="135"/>
    </row>
    <row r="4" spans="1:14" s="16" customFormat="1" ht="12.75" customHeight="1">
      <c r="A4" s="136"/>
      <c r="B4" s="137" t="s">
        <v>0</v>
      </c>
      <c r="C4" s="136"/>
      <c r="D4" s="138" t="s">
        <v>0</v>
      </c>
      <c r="E4" s="138"/>
      <c r="F4" s="138"/>
      <c r="G4" s="138" t="s">
        <v>0</v>
      </c>
      <c r="H4" s="138" t="s">
        <v>0</v>
      </c>
      <c r="I4" s="135"/>
      <c r="J4" s="139"/>
      <c r="K4" s="138"/>
      <c r="L4" s="374"/>
      <c r="M4" s="375"/>
      <c r="N4" s="375"/>
    </row>
    <row r="5" spans="1:14" s="16" customFormat="1" ht="12.75" customHeight="1">
      <c r="A5" s="136"/>
      <c r="B5" s="137"/>
      <c r="C5" s="136"/>
      <c r="D5" s="138"/>
      <c r="E5" s="138"/>
      <c r="F5" s="138"/>
      <c r="G5" s="138"/>
      <c r="H5" s="138"/>
      <c r="I5" s="135"/>
      <c r="J5" s="139"/>
      <c r="K5" s="139"/>
      <c r="L5" s="374"/>
      <c r="M5" s="375"/>
      <c r="N5" s="375"/>
    </row>
    <row r="6" spans="1:14" s="16" customFormat="1" ht="12.75" customHeight="1">
      <c r="A6" s="136"/>
      <c r="B6" s="137"/>
      <c r="C6" s="136"/>
      <c r="D6" s="138"/>
      <c r="E6" s="138"/>
      <c r="F6" s="138"/>
      <c r="G6" s="138"/>
      <c r="H6" s="138"/>
      <c r="I6" s="135"/>
      <c r="J6" s="139"/>
      <c r="K6" s="139"/>
      <c r="L6" s="140"/>
      <c r="M6" s="141"/>
      <c r="N6" s="142" t="s">
        <v>0</v>
      </c>
    </row>
    <row r="7" spans="1:14" ht="12.7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1"/>
      <c r="N7" s="144"/>
    </row>
    <row r="8" spans="1:14" ht="14.25" customHeight="1">
      <c r="A8" s="376" t="s">
        <v>256</v>
      </c>
      <c r="B8" s="145">
        <v>1</v>
      </c>
      <c r="C8" s="379" t="s">
        <v>248</v>
      </c>
      <c r="D8" s="379"/>
      <c r="E8" s="379"/>
      <c r="F8" s="379"/>
      <c r="G8" s="379"/>
      <c r="H8" s="146" t="s">
        <v>209</v>
      </c>
      <c r="I8" s="147">
        <v>285.23</v>
      </c>
      <c r="J8" s="148" t="s">
        <v>97</v>
      </c>
      <c r="K8" s="149" t="s">
        <v>221</v>
      </c>
      <c r="L8" s="150" t="s">
        <v>40</v>
      </c>
      <c r="M8" s="141"/>
      <c r="N8" s="166">
        <v>285.23</v>
      </c>
    </row>
    <row r="9" spans="1:14" ht="21" customHeight="1">
      <c r="A9" s="377"/>
      <c r="B9" s="145">
        <v>2</v>
      </c>
      <c r="C9" s="151" t="s">
        <v>257</v>
      </c>
      <c r="D9" s="152"/>
      <c r="E9" s="152"/>
      <c r="F9" s="153" t="s">
        <v>258</v>
      </c>
      <c r="G9" s="153" t="s">
        <v>259</v>
      </c>
      <c r="H9" s="154"/>
      <c r="I9" s="155"/>
      <c r="J9" s="148"/>
      <c r="K9" s="149"/>
      <c r="L9" s="156"/>
      <c r="M9" s="141"/>
      <c r="N9" s="142"/>
    </row>
    <row r="10" spans="1:14" ht="25.5" customHeight="1">
      <c r="A10" s="377"/>
      <c r="B10" s="167" t="s">
        <v>211</v>
      </c>
      <c r="C10" s="168"/>
      <c r="D10" s="157" t="s">
        <v>282</v>
      </c>
      <c r="E10" s="169">
        <v>2</v>
      </c>
      <c r="F10" s="284">
        <v>0.1</v>
      </c>
      <c r="G10" s="170">
        <f>IF(E10&gt;=3,(5+2.5*(E10-3))/100,(5*(E10-2))/100)</f>
        <v>0</v>
      </c>
      <c r="H10" s="145" t="s">
        <v>209</v>
      </c>
      <c r="I10" s="158">
        <f>G10*I8</f>
        <v>0</v>
      </c>
      <c r="J10" s="148" t="s">
        <v>97</v>
      </c>
      <c r="K10" s="143"/>
      <c r="L10" s="143"/>
      <c r="M10" s="143"/>
      <c r="N10" s="143"/>
    </row>
    <row r="11" spans="1:14" ht="25.5" customHeight="1">
      <c r="A11" s="377"/>
      <c r="B11" s="380" t="s">
        <v>212</v>
      </c>
      <c r="C11" s="383"/>
      <c r="D11" s="386" t="s">
        <v>278</v>
      </c>
      <c r="E11" s="387"/>
      <c r="F11" s="284">
        <v>0.1</v>
      </c>
      <c r="G11" s="159">
        <v>0</v>
      </c>
      <c r="H11" s="145" t="s">
        <v>209</v>
      </c>
      <c r="I11" s="158">
        <f>G11*I8</f>
        <v>0</v>
      </c>
      <c r="J11" s="148" t="s">
        <v>97</v>
      </c>
      <c r="K11" s="143"/>
      <c r="L11" s="143"/>
      <c r="M11" s="143"/>
      <c r="N11" s="143"/>
    </row>
    <row r="12" spans="1:14" ht="25.5" customHeight="1">
      <c r="A12" s="377"/>
      <c r="B12" s="381"/>
      <c r="C12" s="384"/>
      <c r="D12" s="386" t="s">
        <v>279</v>
      </c>
      <c r="E12" s="387"/>
      <c r="F12" s="284">
        <v>0.08</v>
      </c>
      <c r="G12" s="159">
        <v>0</v>
      </c>
      <c r="H12" s="145" t="s">
        <v>209</v>
      </c>
      <c r="I12" s="158">
        <f>G12*I8</f>
        <v>0</v>
      </c>
      <c r="J12" s="148" t="s">
        <v>97</v>
      </c>
      <c r="K12" s="143"/>
      <c r="L12" s="143"/>
      <c r="M12" s="143"/>
      <c r="N12" s="143"/>
    </row>
    <row r="13" spans="1:14" ht="25.5" customHeight="1">
      <c r="A13" s="377"/>
      <c r="B13" s="381"/>
      <c r="C13" s="384"/>
      <c r="D13" s="386" t="s">
        <v>280</v>
      </c>
      <c r="E13" s="387"/>
      <c r="F13" s="284">
        <v>0.05</v>
      </c>
      <c r="G13" s="159">
        <v>0</v>
      </c>
      <c r="H13" s="145" t="s">
        <v>209</v>
      </c>
      <c r="I13" s="158">
        <f>G13*I8</f>
        <v>0</v>
      </c>
      <c r="J13" s="148" t="s">
        <v>97</v>
      </c>
      <c r="K13" s="143"/>
      <c r="L13" s="143"/>
      <c r="M13" s="143"/>
      <c r="N13" s="143"/>
    </row>
    <row r="14" spans="1:14" ht="25.5" customHeight="1">
      <c r="A14" s="377"/>
      <c r="B14" s="382"/>
      <c r="C14" s="385"/>
      <c r="D14" s="386" t="s">
        <v>281</v>
      </c>
      <c r="E14" s="387"/>
      <c r="F14" s="284">
        <v>0.05</v>
      </c>
      <c r="G14" s="159">
        <v>0</v>
      </c>
      <c r="H14" s="145" t="s">
        <v>209</v>
      </c>
      <c r="I14" s="158">
        <f>G14*I8</f>
        <v>0</v>
      </c>
      <c r="J14" s="148" t="s">
        <v>97</v>
      </c>
      <c r="K14" s="143"/>
      <c r="L14" s="143"/>
      <c r="M14" s="143"/>
      <c r="N14" s="143"/>
    </row>
    <row r="15" spans="1:14" ht="13.5" customHeight="1">
      <c r="A15" s="377"/>
      <c r="B15" s="145">
        <v>3</v>
      </c>
      <c r="C15" s="388" t="s">
        <v>213</v>
      </c>
      <c r="D15" s="388"/>
      <c r="E15" s="388"/>
      <c r="F15" s="388"/>
      <c r="G15" s="388"/>
      <c r="H15" s="145"/>
      <c r="I15" s="158"/>
      <c r="J15" s="148"/>
      <c r="K15" s="143"/>
      <c r="L15" s="143"/>
      <c r="M15" s="143"/>
      <c r="N15" s="143"/>
    </row>
    <row r="16" spans="1:14" ht="24.75" customHeight="1">
      <c r="A16" s="377"/>
      <c r="B16" s="145" t="s">
        <v>214</v>
      </c>
      <c r="C16" s="389"/>
      <c r="D16" s="391" t="s">
        <v>261</v>
      </c>
      <c r="E16" s="392"/>
      <c r="F16" s="284">
        <v>0.07</v>
      </c>
      <c r="G16" s="159">
        <v>0</v>
      </c>
      <c r="H16" s="145" t="s">
        <v>209</v>
      </c>
      <c r="I16" s="158">
        <f>G16*I8</f>
        <v>0</v>
      </c>
      <c r="J16" s="148" t="s">
        <v>97</v>
      </c>
      <c r="K16" s="143"/>
      <c r="L16" s="143"/>
      <c r="M16" s="143"/>
      <c r="N16" s="143"/>
    </row>
    <row r="17" spans="1:14" ht="24.75" customHeight="1">
      <c r="A17" s="377"/>
      <c r="B17" s="145" t="s">
        <v>224</v>
      </c>
      <c r="C17" s="390"/>
      <c r="D17" s="391" t="s">
        <v>263</v>
      </c>
      <c r="E17" s="392"/>
      <c r="F17" s="284">
        <v>0.1</v>
      </c>
      <c r="G17" s="159">
        <v>0</v>
      </c>
      <c r="H17" s="145" t="s">
        <v>209</v>
      </c>
      <c r="I17" s="158">
        <f>G17*I8</f>
        <v>0</v>
      </c>
      <c r="J17" s="148" t="s">
        <v>97</v>
      </c>
      <c r="K17" s="143"/>
      <c r="L17" s="143"/>
      <c r="M17" s="143"/>
      <c r="N17" s="143"/>
    </row>
    <row r="18" spans="1:14" ht="24.75" customHeight="1">
      <c r="A18" s="377"/>
      <c r="B18" s="145" t="s">
        <v>225</v>
      </c>
      <c r="C18" s="390"/>
      <c r="D18" s="391" t="s">
        <v>222</v>
      </c>
      <c r="E18" s="392"/>
      <c r="F18" s="284">
        <v>0.1</v>
      </c>
      <c r="G18" s="159">
        <v>0</v>
      </c>
      <c r="H18" s="145" t="s">
        <v>209</v>
      </c>
      <c r="I18" s="158">
        <f>G18*I8</f>
        <v>0</v>
      </c>
      <c r="J18" s="148" t="s">
        <v>97</v>
      </c>
      <c r="K18" s="143"/>
      <c r="L18" s="143"/>
      <c r="M18" s="143"/>
      <c r="N18" s="143"/>
    </row>
    <row r="19" spans="1:14" ht="18" customHeight="1">
      <c r="A19" s="377"/>
      <c r="B19" s="160" t="s">
        <v>267</v>
      </c>
      <c r="C19" s="390"/>
      <c r="D19" s="393" t="s">
        <v>265</v>
      </c>
      <c r="E19" s="394"/>
      <c r="F19" s="284">
        <v>0.08</v>
      </c>
      <c r="G19" s="159">
        <v>0</v>
      </c>
      <c r="H19" s="145" t="s">
        <v>209</v>
      </c>
      <c r="I19" s="158">
        <f>G19*I8</f>
        <v>0</v>
      </c>
      <c r="J19" s="148" t="s">
        <v>98</v>
      </c>
      <c r="K19" s="143"/>
      <c r="L19" s="143"/>
      <c r="M19" s="143"/>
      <c r="N19" s="143"/>
    </row>
    <row r="20" spans="1:14" ht="13.5" customHeight="1">
      <c r="A20" s="378"/>
      <c r="B20" s="395" t="s">
        <v>268</v>
      </c>
      <c r="C20" s="395"/>
      <c r="D20" s="395"/>
      <c r="E20" s="395"/>
      <c r="F20" s="395"/>
      <c r="G20" s="395"/>
      <c r="H20" s="145" t="s">
        <v>209</v>
      </c>
      <c r="I20" s="161">
        <f>SUM(I8:I19)</f>
        <v>285.23</v>
      </c>
      <c r="J20" s="143"/>
      <c r="K20" s="149" t="s">
        <v>223</v>
      </c>
      <c r="L20" s="150" t="s">
        <v>40</v>
      </c>
      <c r="M20" s="141"/>
      <c r="N20" s="166">
        <v>442.11</v>
      </c>
    </row>
    <row r="21" spans="1:14" ht="12.75">
      <c r="A21" s="143"/>
      <c r="B21" s="148"/>
      <c r="C21" s="143"/>
      <c r="D21" s="143"/>
      <c r="E21" s="143"/>
      <c r="F21" s="143"/>
      <c r="G21" s="162"/>
      <c r="H21" s="148"/>
      <c r="I21" s="163"/>
      <c r="J21" s="143"/>
      <c r="K21" s="143"/>
      <c r="L21" s="143"/>
      <c r="M21" s="141"/>
      <c r="N21" s="164"/>
    </row>
    <row r="22" spans="1:14" ht="18" customHeight="1">
      <c r="A22" s="399" t="s">
        <v>99</v>
      </c>
      <c r="B22" s="145">
        <v>4</v>
      </c>
      <c r="C22" s="400" t="s">
        <v>99</v>
      </c>
      <c r="D22" s="401"/>
      <c r="E22" s="401"/>
      <c r="F22" s="401"/>
      <c r="G22" s="401"/>
      <c r="H22" s="402"/>
      <c r="I22" s="403"/>
      <c r="J22" s="143"/>
      <c r="K22" s="143"/>
      <c r="L22" s="143"/>
      <c r="M22" s="141"/>
      <c r="N22" s="142"/>
    </row>
    <row r="23" spans="1:14" ht="18" customHeight="1">
      <c r="A23" s="399"/>
      <c r="B23" s="145" t="s">
        <v>260</v>
      </c>
      <c r="C23" s="404"/>
      <c r="D23" s="405" t="s">
        <v>216</v>
      </c>
      <c r="E23" s="403"/>
      <c r="F23" s="284">
        <v>0.14</v>
      </c>
      <c r="G23" s="159">
        <v>0</v>
      </c>
      <c r="H23" s="145" t="s">
        <v>209</v>
      </c>
      <c r="I23" s="158">
        <f>G23*$I$20</f>
        <v>0</v>
      </c>
      <c r="J23" s="148" t="s">
        <v>97</v>
      </c>
      <c r="K23" s="143"/>
      <c r="L23" s="143"/>
      <c r="M23" s="143"/>
      <c r="N23" s="143"/>
    </row>
    <row r="24" spans="1:14" ht="18" customHeight="1">
      <c r="A24" s="399"/>
      <c r="B24" s="145" t="s">
        <v>262</v>
      </c>
      <c r="C24" s="404"/>
      <c r="D24" s="393" t="s">
        <v>255</v>
      </c>
      <c r="E24" s="394"/>
      <c r="F24" s="284">
        <v>0.1</v>
      </c>
      <c r="G24" s="159">
        <v>0</v>
      </c>
      <c r="H24" s="145" t="s">
        <v>209</v>
      </c>
      <c r="I24" s="158">
        <f>G24*$I$20</f>
        <v>0</v>
      </c>
      <c r="J24" s="148" t="s">
        <v>97</v>
      </c>
      <c r="K24" s="143"/>
      <c r="L24" s="143"/>
      <c r="M24" s="143"/>
      <c r="N24" s="143"/>
    </row>
    <row r="25" spans="1:14" ht="18" customHeight="1">
      <c r="A25" s="399"/>
      <c r="B25" s="145" t="s">
        <v>264</v>
      </c>
      <c r="C25" s="404"/>
      <c r="D25" s="391" t="s">
        <v>215</v>
      </c>
      <c r="E25" s="392"/>
      <c r="F25" s="284">
        <v>0.02</v>
      </c>
      <c r="G25" s="159">
        <v>0</v>
      </c>
      <c r="H25" s="145" t="s">
        <v>209</v>
      </c>
      <c r="I25" s="158">
        <f>G25*$I$20</f>
        <v>0</v>
      </c>
      <c r="J25" s="148" t="s">
        <v>98</v>
      </c>
      <c r="K25" s="143"/>
      <c r="L25" s="143"/>
      <c r="M25" s="143"/>
      <c r="N25" s="143"/>
    </row>
    <row r="26" spans="1:14" ht="13.5" customHeight="1">
      <c r="A26" s="143"/>
      <c r="B26" s="395" t="s">
        <v>269</v>
      </c>
      <c r="C26" s="395"/>
      <c r="D26" s="395"/>
      <c r="E26" s="395"/>
      <c r="F26" s="395"/>
      <c r="G26" s="395"/>
      <c r="H26" s="146" t="s">
        <v>209</v>
      </c>
      <c r="I26" s="165">
        <f>SUM(I20:I25)</f>
        <v>285.23</v>
      </c>
      <c r="J26" s="143"/>
      <c r="K26" s="149" t="s">
        <v>226</v>
      </c>
      <c r="L26" s="150" t="s">
        <v>40</v>
      </c>
      <c r="M26" s="141"/>
      <c r="N26" s="166">
        <v>557.05</v>
      </c>
    </row>
    <row r="27" spans="13:14" ht="12.75">
      <c r="M27" s="21"/>
      <c r="N27" s="24"/>
    </row>
    <row r="28" spans="13:14" ht="12.75">
      <c r="M28" s="21"/>
      <c r="N28" s="22"/>
    </row>
  </sheetData>
  <sheetProtection password="D876" sheet="1"/>
  <mergeCells count="27">
    <mergeCell ref="B26:G26"/>
    <mergeCell ref="L1:N1"/>
    <mergeCell ref="D1:H1"/>
    <mergeCell ref="B20:G20"/>
    <mergeCell ref="A22:A25"/>
    <mergeCell ref="C22:I22"/>
    <mergeCell ref="C23:C25"/>
    <mergeCell ref="D23:E23"/>
    <mergeCell ref="D24:E24"/>
    <mergeCell ref="D25:E25"/>
    <mergeCell ref="D14:E14"/>
    <mergeCell ref="C15:G15"/>
    <mergeCell ref="C16:C19"/>
    <mergeCell ref="D16:E16"/>
    <mergeCell ref="D17:E17"/>
    <mergeCell ref="D18:E18"/>
    <mergeCell ref="D19:E19"/>
    <mergeCell ref="A2:N2"/>
    <mergeCell ref="L4:N4"/>
    <mergeCell ref="L5:N5"/>
    <mergeCell ref="A8:A20"/>
    <mergeCell ref="C8:G8"/>
    <mergeCell ref="B11:B14"/>
    <mergeCell ref="C11:C14"/>
    <mergeCell ref="D11:E11"/>
    <mergeCell ref="D12:E12"/>
    <mergeCell ref="D13:E13"/>
  </mergeCells>
  <printOptions/>
  <pageMargins left="0.75" right="0.75" top="1" bottom="1" header="0.5" footer="0.5"/>
  <pageSetup fitToHeight="1" fitToWidth="1" horizontalDpi="600" verticalDpi="600" orientation="landscape" paperSize="9" scale="91" r:id="rId3"/>
  <headerFooter alignWithMargins="0"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SheetLayoutView="100" workbookViewId="0" topLeftCell="A1">
      <selection activeCell="U16" sqref="U16"/>
    </sheetView>
  </sheetViews>
  <sheetFormatPr defaultColWidth="9.140625" defaultRowHeight="12.75"/>
  <cols>
    <col min="1" max="1" width="8.140625" style="8" customWidth="1"/>
    <col min="2" max="2" width="5.7109375" style="8" customWidth="1"/>
    <col min="3" max="3" width="27.421875" style="8" customWidth="1"/>
    <col min="4" max="5" width="5.28125" style="8" customWidth="1"/>
    <col min="6" max="6" width="2.7109375" style="8" customWidth="1"/>
    <col min="7" max="7" width="17.00390625" style="9" customWidth="1"/>
    <col min="8" max="8" width="6.7109375" style="8" customWidth="1"/>
    <col min="9" max="9" width="2.7109375" style="8" customWidth="1"/>
    <col min="10" max="10" width="17.421875" style="9" customWidth="1"/>
    <col min="11" max="11" width="6.7109375" style="8" customWidth="1"/>
    <col min="12" max="12" width="2.7109375" style="8" customWidth="1"/>
    <col min="13" max="13" width="16.7109375" style="8" customWidth="1"/>
    <col min="14" max="14" width="6.7109375" style="8" customWidth="1"/>
    <col min="15" max="15" width="2.7109375" style="8" customWidth="1"/>
    <col min="16" max="16" width="17.8515625" style="8" customWidth="1"/>
    <col min="17" max="17" width="6.7109375" style="8" customWidth="1"/>
    <col min="18" max="16384" width="9.140625" style="8" customWidth="1"/>
  </cols>
  <sheetData>
    <row r="1" spans="1:17" ht="27.75" customHeight="1">
      <c r="A1" s="430" t="s">
        <v>288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3.5" customHeight="1">
      <c r="A2" s="431" t="s">
        <v>104</v>
      </c>
      <c r="B2" s="432"/>
      <c r="C2" s="432"/>
      <c r="D2" s="432"/>
      <c r="E2" s="433"/>
      <c r="F2" s="431" t="s">
        <v>103</v>
      </c>
      <c r="G2" s="434"/>
      <c r="H2" s="435"/>
      <c r="I2" s="431" t="s">
        <v>102</v>
      </c>
      <c r="J2" s="432"/>
      <c r="K2" s="433"/>
      <c r="L2" s="431" t="s">
        <v>101</v>
      </c>
      <c r="M2" s="434"/>
      <c r="N2" s="435"/>
      <c r="O2" s="431" t="s">
        <v>100</v>
      </c>
      <c r="P2" s="436"/>
      <c r="Q2" s="437"/>
    </row>
    <row r="3" spans="1:17" ht="15.75" customHeight="1">
      <c r="A3" s="426">
        <v>1</v>
      </c>
      <c r="B3" s="427"/>
      <c r="C3" s="427"/>
      <c r="D3" s="428"/>
      <c r="E3" s="429"/>
      <c r="F3" s="426">
        <v>2</v>
      </c>
      <c r="G3" s="429"/>
      <c r="H3" s="263" t="s">
        <v>79</v>
      </c>
      <c r="I3" s="426">
        <v>3</v>
      </c>
      <c r="J3" s="429"/>
      <c r="K3" s="263" t="s">
        <v>79</v>
      </c>
      <c r="L3" s="426">
        <v>4</v>
      </c>
      <c r="M3" s="429"/>
      <c r="N3" s="263" t="s">
        <v>79</v>
      </c>
      <c r="O3" s="426">
        <v>5</v>
      </c>
      <c r="P3" s="429"/>
      <c r="Q3" s="263" t="s">
        <v>79</v>
      </c>
    </row>
    <row r="4" spans="1:17" ht="12" customHeight="1">
      <c r="A4" s="408" t="s">
        <v>78</v>
      </c>
      <c r="B4" s="409"/>
      <c r="C4" s="409"/>
      <c r="D4" s="264"/>
      <c r="E4" s="264"/>
      <c r="F4" s="236"/>
      <c r="G4" s="234"/>
      <c r="H4" s="235"/>
      <c r="I4" s="236"/>
      <c r="J4" s="235"/>
      <c r="K4" s="237"/>
      <c r="L4" s="236"/>
      <c r="M4" s="238"/>
      <c r="N4" s="237"/>
      <c r="O4" s="236"/>
      <c r="P4" s="238"/>
      <c r="Q4" s="237"/>
    </row>
    <row r="5" spans="1:17" ht="12" customHeight="1">
      <c r="A5" s="408" t="s">
        <v>227</v>
      </c>
      <c r="B5" s="409"/>
      <c r="C5" s="409"/>
      <c r="D5" s="264"/>
      <c r="E5" s="264"/>
      <c r="F5" s="236"/>
      <c r="G5" s="239">
        <v>0</v>
      </c>
      <c r="H5" s="233">
        <v>0</v>
      </c>
      <c r="I5" s="236"/>
      <c r="J5" s="239">
        <v>0</v>
      </c>
      <c r="K5" s="233">
        <v>0</v>
      </c>
      <c r="L5" s="236"/>
      <c r="M5" s="239">
        <v>0</v>
      </c>
      <c r="N5" s="233">
        <v>0</v>
      </c>
      <c r="O5" s="236"/>
      <c r="P5" s="239">
        <v>0</v>
      </c>
      <c r="Q5" s="240">
        <v>0</v>
      </c>
    </row>
    <row r="6" spans="1:17" ht="24" customHeight="1">
      <c r="A6" s="418" t="s">
        <v>99</v>
      </c>
      <c r="B6" s="245"/>
      <c r="C6" s="243"/>
      <c r="D6" s="265" t="s">
        <v>241</v>
      </c>
      <c r="E6" s="265" t="s">
        <v>242</v>
      </c>
      <c r="F6" s="245"/>
      <c r="G6" s="243"/>
      <c r="H6" s="244"/>
      <c r="I6" s="245"/>
      <c r="J6" s="244"/>
      <c r="K6" s="246"/>
      <c r="L6" s="245"/>
      <c r="M6" s="244"/>
      <c r="N6" s="246"/>
      <c r="O6" s="245"/>
      <c r="P6" s="244"/>
      <c r="Q6" s="246"/>
    </row>
    <row r="7" spans="1:17" ht="25.5" customHeight="1">
      <c r="A7" s="419"/>
      <c r="B7" s="421" t="s">
        <v>216</v>
      </c>
      <c r="C7" s="422"/>
      <c r="D7" s="285">
        <v>0.14</v>
      </c>
      <c r="E7" s="266">
        <v>0</v>
      </c>
      <c r="F7" s="245"/>
      <c r="G7" s="247">
        <f>G5*E7</f>
        <v>0</v>
      </c>
      <c r="H7" s="171"/>
      <c r="I7" s="245"/>
      <c r="J7" s="260">
        <v>0</v>
      </c>
      <c r="K7" s="171"/>
      <c r="L7" s="245"/>
      <c r="M7" s="260">
        <v>0</v>
      </c>
      <c r="N7" s="171"/>
      <c r="O7" s="245"/>
      <c r="P7" s="260">
        <v>0</v>
      </c>
      <c r="Q7" s="172"/>
    </row>
    <row r="8" spans="1:17" ht="22.5" customHeight="1">
      <c r="A8" s="419"/>
      <c r="B8" s="423" t="s">
        <v>255</v>
      </c>
      <c r="C8" s="424"/>
      <c r="D8" s="285">
        <v>0.1</v>
      </c>
      <c r="E8" s="266">
        <v>0</v>
      </c>
      <c r="F8" s="245"/>
      <c r="G8" s="247">
        <f>G5*E8</f>
        <v>0</v>
      </c>
      <c r="H8" s="171"/>
      <c r="I8" s="245"/>
      <c r="J8" s="260">
        <v>0</v>
      </c>
      <c r="K8" s="171"/>
      <c r="L8" s="245"/>
      <c r="M8" s="260">
        <v>0</v>
      </c>
      <c r="N8" s="171"/>
      <c r="O8" s="245"/>
      <c r="P8" s="260">
        <v>0</v>
      </c>
      <c r="Q8" s="172"/>
    </row>
    <row r="9" spans="1:17" ht="24" customHeight="1">
      <c r="A9" s="420"/>
      <c r="B9" s="425" t="s">
        <v>250</v>
      </c>
      <c r="C9" s="422"/>
      <c r="D9" s="285">
        <v>0.02</v>
      </c>
      <c r="E9" s="266">
        <v>0</v>
      </c>
      <c r="F9" s="245"/>
      <c r="G9" s="247">
        <f>G5*E9</f>
        <v>0</v>
      </c>
      <c r="H9" s="171"/>
      <c r="I9" s="245"/>
      <c r="J9" s="260">
        <v>0</v>
      </c>
      <c r="K9" s="171"/>
      <c r="L9" s="245"/>
      <c r="M9" s="260">
        <v>0</v>
      </c>
      <c r="N9" s="171"/>
      <c r="O9" s="245"/>
      <c r="P9" s="260">
        <v>0</v>
      </c>
      <c r="Q9" s="172"/>
    </row>
    <row r="10" spans="1:17" ht="12" customHeight="1" hidden="1">
      <c r="A10" s="267"/>
      <c r="B10" s="268"/>
      <c r="C10" s="235"/>
      <c r="D10" s="237"/>
      <c r="E10" s="236"/>
      <c r="F10" s="236"/>
      <c r="G10" s="239"/>
      <c r="H10" s="233"/>
      <c r="I10" s="236"/>
      <c r="J10" s="239"/>
      <c r="K10" s="233"/>
      <c r="L10" s="236"/>
      <c r="M10" s="239"/>
      <c r="N10" s="233"/>
      <c r="O10" s="236"/>
      <c r="P10" s="239"/>
      <c r="Q10" s="240"/>
    </row>
    <row r="11" spans="1:17" ht="3" customHeight="1" hidden="1">
      <c r="A11" s="267"/>
      <c r="B11" s="268"/>
      <c r="C11" s="242"/>
      <c r="D11" s="250"/>
      <c r="E11" s="249"/>
      <c r="F11" s="249"/>
      <c r="G11" s="248"/>
      <c r="H11" s="241"/>
      <c r="I11" s="249"/>
      <c r="J11" s="248"/>
      <c r="K11" s="241"/>
      <c r="L11" s="249"/>
      <c r="M11" s="241"/>
      <c r="N11" s="241"/>
      <c r="O11" s="249"/>
      <c r="P11" s="241"/>
      <c r="Q11" s="250"/>
    </row>
    <row r="12" spans="1:17" ht="3" customHeight="1" hidden="1">
      <c r="A12" s="267"/>
      <c r="B12" s="268"/>
      <c r="C12" s="235"/>
      <c r="D12" s="237"/>
      <c r="E12" s="236"/>
      <c r="F12" s="236"/>
      <c r="G12" s="251"/>
      <c r="H12" s="252"/>
      <c r="I12" s="236"/>
      <c r="J12" s="251"/>
      <c r="K12" s="252"/>
      <c r="L12" s="236"/>
      <c r="M12" s="252"/>
      <c r="N12" s="252"/>
      <c r="O12" s="236"/>
      <c r="P12" s="252"/>
      <c r="Q12" s="237"/>
    </row>
    <row r="13" spans="1:17" ht="12" customHeight="1" hidden="1">
      <c r="A13" s="267"/>
      <c r="B13" s="268"/>
      <c r="C13" s="235"/>
      <c r="D13" s="237"/>
      <c r="E13" s="236"/>
      <c r="F13" s="236"/>
      <c r="G13" s="239"/>
      <c r="H13" s="233"/>
      <c r="I13" s="236"/>
      <c r="J13" s="239"/>
      <c r="K13" s="233"/>
      <c r="L13" s="236"/>
      <c r="M13" s="239"/>
      <c r="N13" s="233"/>
      <c r="O13" s="236"/>
      <c r="P13" s="239"/>
      <c r="Q13" s="240"/>
    </row>
    <row r="14" spans="1:17" ht="4.5" customHeight="1" hidden="1">
      <c r="A14" s="269"/>
      <c r="B14" s="270"/>
      <c r="C14" s="242"/>
      <c r="D14" s="250"/>
      <c r="E14" s="249"/>
      <c r="F14" s="249"/>
      <c r="G14" s="253"/>
      <c r="H14" s="250"/>
      <c r="I14" s="249"/>
      <c r="J14" s="253"/>
      <c r="K14" s="250"/>
      <c r="L14" s="249"/>
      <c r="M14" s="242"/>
      <c r="N14" s="250"/>
      <c r="O14" s="249"/>
      <c r="P14" s="242"/>
      <c r="Q14" s="250"/>
    </row>
    <row r="15" spans="1:17" ht="11.25" customHeight="1">
      <c r="A15" s="236"/>
      <c r="B15" s="235"/>
      <c r="C15" s="235"/>
      <c r="D15" s="271"/>
      <c r="E15" s="238"/>
      <c r="F15" s="236"/>
      <c r="G15" s="254"/>
      <c r="H15" s="235"/>
      <c r="I15" s="236"/>
      <c r="J15" s="254"/>
      <c r="K15" s="235"/>
      <c r="L15" s="236"/>
      <c r="M15" s="255"/>
      <c r="N15" s="235"/>
      <c r="O15" s="236"/>
      <c r="P15" s="255"/>
      <c r="Q15" s="252"/>
    </row>
    <row r="16" spans="1:17" ht="12" customHeight="1">
      <c r="A16" s="408" t="s">
        <v>80</v>
      </c>
      <c r="B16" s="409"/>
      <c r="C16" s="409"/>
      <c r="D16" s="264"/>
      <c r="E16" s="264"/>
      <c r="F16" s="236"/>
      <c r="G16" s="251" t="s">
        <v>0</v>
      </c>
      <c r="H16" s="235"/>
      <c r="I16" s="236"/>
      <c r="J16" s="251"/>
      <c r="K16" s="235"/>
      <c r="L16" s="236"/>
      <c r="M16" s="252"/>
      <c r="N16" s="235"/>
      <c r="O16" s="236"/>
      <c r="P16" s="252"/>
      <c r="Q16" s="252"/>
    </row>
    <row r="17" spans="1:17" ht="12" customHeight="1">
      <c r="A17" s="410" t="s">
        <v>229</v>
      </c>
      <c r="B17" s="411"/>
      <c r="C17" s="411"/>
      <c r="D17" s="272"/>
      <c r="E17" s="273"/>
      <c r="F17" s="249"/>
      <c r="G17" s="256">
        <f>G5+G7+G8+G9+G10+G13</f>
        <v>0</v>
      </c>
      <c r="H17" s="242"/>
      <c r="I17" s="249"/>
      <c r="J17" s="287">
        <f>J5+J7+J8+J9+J10+J13</f>
        <v>0</v>
      </c>
      <c r="K17" s="242"/>
      <c r="L17" s="249"/>
      <c r="M17" s="286">
        <f>M5+M7+M8+M9+M10+M13</f>
        <v>0</v>
      </c>
      <c r="N17" s="242"/>
      <c r="O17" s="249"/>
      <c r="P17" s="286">
        <f>P5+P7+P8+P9+P10+P13</f>
        <v>0</v>
      </c>
      <c r="Q17" s="241"/>
    </row>
    <row r="18" spans="1:17" ht="15" customHeight="1">
      <c r="A18" s="274" t="s">
        <v>81</v>
      </c>
      <c r="B18" s="244"/>
      <c r="C18" s="244"/>
      <c r="D18" s="244"/>
      <c r="E18" s="243"/>
      <c r="F18" s="244"/>
      <c r="G18" s="257">
        <f>G5*H5</f>
        <v>0</v>
      </c>
      <c r="H18" s="258"/>
      <c r="I18" s="245"/>
      <c r="J18" s="247">
        <f>J5*K5</f>
        <v>0</v>
      </c>
      <c r="K18" s="258"/>
      <c r="L18" s="245"/>
      <c r="M18" s="260">
        <f>M5*N5</f>
        <v>0</v>
      </c>
      <c r="N18" s="258"/>
      <c r="O18" s="245"/>
      <c r="P18" s="260">
        <f>P5*Q5</f>
        <v>0</v>
      </c>
      <c r="Q18" s="259"/>
    </row>
    <row r="19" spans="1:24" s="11" customFormat="1" ht="15" customHeight="1">
      <c r="A19" s="410" t="s">
        <v>228</v>
      </c>
      <c r="B19" s="411"/>
      <c r="C19" s="411"/>
      <c r="D19" s="272"/>
      <c r="E19" s="273"/>
      <c r="F19" s="242"/>
      <c r="G19" s="256">
        <f>G17+G18</f>
        <v>0</v>
      </c>
      <c r="H19" s="242"/>
      <c r="I19" s="249"/>
      <c r="J19" s="287">
        <f>J17+J18</f>
        <v>0</v>
      </c>
      <c r="K19" s="242"/>
      <c r="L19" s="249"/>
      <c r="M19" s="286">
        <f>M17+M18</f>
        <v>0</v>
      </c>
      <c r="N19" s="242"/>
      <c r="O19" s="249"/>
      <c r="P19" s="286">
        <f>P17+P18</f>
        <v>0</v>
      </c>
      <c r="Q19" s="243"/>
      <c r="R19" s="10"/>
      <c r="S19" s="10"/>
      <c r="T19" s="10"/>
      <c r="U19" s="10"/>
      <c r="V19" s="10"/>
      <c r="W19" s="10"/>
      <c r="X19" s="10"/>
    </row>
    <row r="20" spans="1:24" ht="12" customHeight="1">
      <c r="A20" s="410" t="s">
        <v>251</v>
      </c>
      <c r="B20" s="411"/>
      <c r="C20" s="411"/>
      <c r="D20" s="272"/>
      <c r="E20" s="273"/>
      <c r="F20" s="245"/>
      <c r="G20" s="260">
        <v>0</v>
      </c>
      <c r="H20" s="244"/>
      <c r="I20" s="245"/>
      <c r="J20" s="260">
        <f>G5-J5</f>
        <v>0</v>
      </c>
      <c r="K20" s="244"/>
      <c r="L20" s="245"/>
      <c r="M20" s="260">
        <v>0</v>
      </c>
      <c r="N20" s="244"/>
      <c r="O20" s="245"/>
      <c r="P20" s="260">
        <v>0</v>
      </c>
      <c r="Q20" s="243"/>
      <c r="R20" s="10"/>
      <c r="S20" s="10"/>
      <c r="T20" s="10"/>
      <c r="U20" s="10"/>
      <c r="V20" s="10"/>
      <c r="W20" s="10"/>
      <c r="X20" s="10"/>
    </row>
    <row r="21" spans="1:17" ht="15" customHeight="1">
      <c r="A21" s="410" t="s">
        <v>283</v>
      </c>
      <c r="B21" s="411"/>
      <c r="C21" s="411"/>
      <c r="D21" s="272"/>
      <c r="E21" s="273"/>
      <c r="F21" s="242"/>
      <c r="G21" s="260">
        <v>0</v>
      </c>
      <c r="H21" s="244"/>
      <c r="I21" s="245"/>
      <c r="J21" s="260">
        <f>(G5*H5)-(J5*K5)</f>
        <v>0</v>
      </c>
      <c r="K21" s="244"/>
      <c r="L21" s="245"/>
      <c r="M21" s="260">
        <v>0</v>
      </c>
      <c r="N21" s="244"/>
      <c r="O21" s="245"/>
      <c r="P21" s="260">
        <v>0</v>
      </c>
      <c r="Q21" s="243"/>
    </row>
    <row r="22" spans="1:17" ht="12.75" customHeight="1">
      <c r="A22" s="412" t="s">
        <v>105</v>
      </c>
      <c r="B22" s="413"/>
      <c r="C22" s="235"/>
      <c r="D22" s="235"/>
      <c r="E22" s="235"/>
      <c r="F22" s="236"/>
      <c r="G22" s="235"/>
      <c r="H22" s="235"/>
      <c r="I22" s="236"/>
      <c r="J22" s="261"/>
      <c r="K22" s="235"/>
      <c r="L22" s="236"/>
      <c r="M22" s="238"/>
      <c r="N22" s="235"/>
      <c r="O22" s="236"/>
      <c r="P22" s="238"/>
      <c r="Q22" s="252"/>
    </row>
    <row r="23" spans="1:17" ht="12.75">
      <c r="A23" s="414"/>
      <c r="B23" s="415"/>
      <c r="C23" s="275" t="s">
        <v>223</v>
      </c>
      <c r="D23" s="275"/>
      <c r="E23" s="275"/>
      <c r="F23" s="236"/>
      <c r="G23" s="262" t="e">
        <f>G5/SM2!K14</f>
        <v>#DIV/0!</v>
      </c>
      <c r="H23" s="235"/>
      <c r="I23" s="236"/>
      <c r="J23" s="262" t="e">
        <f>J5/SM2!K14</f>
        <v>#DIV/0!</v>
      </c>
      <c r="K23" s="235"/>
      <c r="L23" s="236"/>
      <c r="M23" s="262" t="e">
        <f>M5/SM2!K14</f>
        <v>#DIV/0!</v>
      </c>
      <c r="N23" s="235"/>
      <c r="O23" s="236"/>
      <c r="P23" s="262" t="e">
        <f>P5/SM2!K29</f>
        <v>#DIV/0!</v>
      </c>
      <c r="Q23" s="252"/>
    </row>
    <row r="24" spans="1:17" ht="12.75">
      <c r="A24" s="414"/>
      <c r="B24" s="415"/>
      <c r="C24" s="276" t="s">
        <v>55</v>
      </c>
      <c r="D24" s="276"/>
      <c r="E24" s="276"/>
      <c r="F24" s="236"/>
      <c r="G24" s="235"/>
      <c r="H24" s="235"/>
      <c r="I24" s="236"/>
      <c r="J24" s="261"/>
      <c r="K24" s="235"/>
      <c r="L24" s="236"/>
      <c r="M24" s="238"/>
      <c r="N24" s="235"/>
      <c r="O24" s="236"/>
      <c r="P24" s="261" t="s">
        <v>0</v>
      </c>
      <c r="Q24" s="252"/>
    </row>
    <row r="25" spans="1:17" ht="12.75">
      <c r="A25" s="414"/>
      <c r="B25" s="415"/>
      <c r="C25" s="242"/>
      <c r="D25" s="242"/>
      <c r="E25" s="242"/>
      <c r="F25" s="249"/>
      <c r="G25" s="242"/>
      <c r="H25" s="242"/>
      <c r="I25" s="249"/>
      <c r="J25" s="253"/>
      <c r="K25" s="242"/>
      <c r="L25" s="249"/>
      <c r="M25" s="242"/>
      <c r="N25" s="242"/>
      <c r="O25" s="249"/>
      <c r="P25" s="242"/>
      <c r="Q25" s="241"/>
    </row>
    <row r="26" spans="1:17" ht="12.75">
      <c r="A26" s="414"/>
      <c r="B26" s="415"/>
      <c r="C26" s="235"/>
      <c r="D26" s="235"/>
      <c r="E26" s="235"/>
      <c r="F26" s="236"/>
      <c r="G26" s="235"/>
      <c r="H26" s="235"/>
      <c r="I26" s="236"/>
      <c r="J26" s="261"/>
      <c r="K26" s="235"/>
      <c r="L26" s="236"/>
      <c r="M26" s="238"/>
      <c r="N26" s="235"/>
      <c r="O26" s="236"/>
      <c r="P26" s="238"/>
      <c r="Q26" s="252"/>
    </row>
    <row r="27" spans="1:17" ht="12.75">
      <c r="A27" s="414"/>
      <c r="B27" s="415"/>
      <c r="C27" s="275" t="s">
        <v>226</v>
      </c>
      <c r="D27" s="275"/>
      <c r="E27" s="275"/>
      <c r="F27" s="236"/>
      <c r="G27" s="262" t="e">
        <f>G17/SM2!K14</f>
        <v>#DIV/0!</v>
      </c>
      <c r="H27" s="235"/>
      <c r="I27" s="236"/>
      <c r="J27" s="262" t="e">
        <f>J17/SM2!K14</f>
        <v>#DIV/0!</v>
      </c>
      <c r="K27" s="235"/>
      <c r="L27" s="236"/>
      <c r="M27" s="262" t="e">
        <f>M17/SM2!K14</f>
        <v>#DIV/0!</v>
      </c>
      <c r="N27" s="235"/>
      <c r="O27" s="236"/>
      <c r="P27" s="262" t="e">
        <f>P17/SM2!K29</f>
        <v>#DIV/0!</v>
      </c>
      <c r="Q27" s="252"/>
    </row>
    <row r="28" spans="1:17" ht="12.75">
      <c r="A28" s="414"/>
      <c r="B28" s="415"/>
      <c r="C28" s="276" t="s">
        <v>55</v>
      </c>
      <c r="D28" s="276"/>
      <c r="E28" s="276"/>
      <c r="F28" s="236"/>
      <c r="G28" s="261"/>
      <c r="H28" s="235"/>
      <c r="I28" s="236"/>
      <c r="J28" s="261"/>
      <c r="K28" s="235"/>
      <c r="L28" s="236"/>
      <c r="M28" s="238"/>
      <c r="N28" s="235"/>
      <c r="O28" s="236"/>
      <c r="P28" s="238"/>
      <c r="Q28" s="252"/>
    </row>
    <row r="29" spans="1:17" ht="12.75">
      <c r="A29" s="416"/>
      <c r="B29" s="417"/>
      <c r="C29" s="242"/>
      <c r="D29" s="242"/>
      <c r="E29" s="242"/>
      <c r="F29" s="249"/>
      <c r="G29" s="253"/>
      <c r="H29" s="242"/>
      <c r="I29" s="249"/>
      <c r="J29" s="253"/>
      <c r="K29" s="242"/>
      <c r="L29" s="249"/>
      <c r="M29" s="242"/>
      <c r="N29" s="242"/>
      <c r="O29" s="249"/>
      <c r="P29" s="242"/>
      <c r="Q29" s="241"/>
    </row>
    <row r="30" spans="1:17" ht="12.75">
      <c r="A30" s="406" t="s">
        <v>82</v>
      </c>
      <c r="B30" s="407"/>
      <c r="C30" s="407"/>
      <c r="D30" s="277"/>
      <c r="E30" s="277"/>
      <c r="F30" s="278" t="s">
        <v>83</v>
      </c>
      <c r="G30" s="279" t="s">
        <v>84</v>
      </c>
      <c r="H30" s="280"/>
      <c r="I30" s="278" t="s">
        <v>83</v>
      </c>
      <c r="J30" s="279" t="s">
        <v>85</v>
      </c>
      <c r="K30" s="280"/>
      <c r="L30" s="278" t="s">
        <v>83</v>
      </c>
      <c r="M30" s="281" t="s">
        <v>85</v>
      </c>
      <c r="N30" s="280"/>
      <c r="O30" s="278" t="s">
        <v>83</v>
      </c>
      <c r="P30" s="281" t="s">
        <v>86</v>
      </c>
      <c r="Q30" s="280"/>
    </row>
    <row r="31" spans="1:17" ht="12.75">
      <c r="A31" s="406" t="s">
        <v>87</v>
      </c>
      <c r="B31" s="407"/>
      <c r="C31" s="407"/>
      <c r="D31" s="277"/>
      <c r="E31" s="277"/>
      <c r="F31" s="278" t="s">
        <v>83</v>
      </c>
      <c r="G31" s="279" t="s">
        <v>84</v>
      </c>
      <c r="H31" s="280"/>
      <c r="I31" s="278" t="s">
        <v>83</v>
      </c>
      <c r="J31" s="279" t="s">
        <v>85</v>
      </c>
      <c r="K31" s="280"/>
      <c r="L31" s="278" t="s">
        <v>83</v>
      </c>
      <c r="M31" s="281" t="s">
        <v>85</v>
      </c>
      <c r="N31" s="280"/>
      <c r="O31" s="278" t="s">
        <v>83</v>
      </c>
      <c r="P31" s="281" t="s">
        <v>86</v>
      </c>
      <c r="Q31" s="280"/>
    </row>
    <row r="32" spans="1:17" ht="12.75">
      <c r="A32" s="408" t="s">
        <v>239</v>
      </c>
      <c r="B32" s="409"/>
      <c r="C32" s="409"/>
      <c r="D32" s="264"/>
      <c r="E32" s="264"/>
      <c r="F32" s="236"/>
      <c r="G32" s="261"/>
      <c r="H32" s="235"/>
      <c r="I32" s="236"/>
      <c r="J32" s="261"/>
      <c r="K32" s="235"/>
      <c r="L32" s="236"/>
      <c r="M32" s="238"/>
      <c r="N32" s="235"/>
      <c r="O32" s="236"/>
      <c r="P32" s="238"/>
      <c r="Q32" s="252"/>
    </row>
    <row r="33" spans="1:17" ht="48.75" customHeight="1">
      <c r="A33" s="408" t="s">
        <v>240</v>
      </c>
      <c r="B33" s="409"/>
      <c r="C33" s="409"/>
      <c r="D33" s="264"/>
      <c r="E33" s="264"/>
      <c r="F33" s="236"/>
      <c r="G33" s="261"/>
      <c r="H33" s="235"/>
      <c r="I33" s="236"/>
      <c r="J33" s="261"/>
      <c r="K33" s="235" t="s">
        <v>0</v>
      </c>
      <c r="L33" s="236"/>
      <c r="M33" s="238"/>
      <c r="N33" s="235"/>
      <c r="O33" s="236"/>
      <c r="P33" s="238"/>
      <c r="Q33" s="252"/>
    </row>
    <row r="34" spans="1:17" ht="24" customHeight="1">
      <c r="A34" s="282" t="s">
        <v>88</v>
      </c>
      <c r="B34" s="242"/>
      <c r="C34" s="283" t="s">
        <v>0</v>
      </c>
      <c r="D34" s="283"/>
      <c r="E34" s="283"/>
      <c r="F34" s="249" t="s">
        <v>89</v>
      </c>
      <c r="G34" s="253"/>
      <c r="H34" s="242"/>
      <c r="I34" s="249" t="s">
        <v>89</v>
      </c>
      <c r="J34" s="253"/>
      <c r="K34" s="242"/>
      <c r="L34" s="249" t="s">
        <v>89</v>
      </c>
      <c r="M34" s="242"/>
      <c r="N34" s="242"/>
      <c r="O34" s="249" t="s">
        <v>89</v>
      </c>
      <c r="P34" s="242"/>
      <c r="Q34" s="241"/>
    </row>
  </sheetData>
  <sheetProtection password="D876" sheet="1"/>
  <mergeCells count="27">
    <mergeCell ref="A1:Q1"/>
    <mergeCell ref="A2:E2"/>
    <mergeCell ref="F2:H2"/>
    <mergeCell ref="I2:K2"/>
    <mergeCell ref="L2:N2"/>
    <mergeCell ref="O2:Q2"/>
    <mergeCell ref="A3:E3"/>
    <mergeCell ref="F3:G3"/>
    <mergeCell ref="I3:J3"/>
    <mergeCell ref="L3:M3"/>
    <mergeCell ref="O3:P3"/>
    <mergeCell ref="A4:C4"/>
    <mergeCell ref="A5:C5"/>
    <mergeCell ref="A6:A9"/>
    <mergeCell ref="B7:C7"/>
    <mergeCell ref="B8:C8"/>
    <mergeCell ref="B9:C9"/>
    <mergeCell ref="A16:C16"/>
    <mergeCell ref="A31:C31"/>
    <mergeCell ref="A32:C32"/>
    <mergeCell ref="A33:C33"/>
    <mergeCell ref="A17:C17"/>
    <mergeCell ref="A19:C19"/>
    <mergeCell ref="A20:C20"/>
    <mergeCell ref="A21:C21"/>
    <mergeCell ref="A22:B29"/>
    <mergeCell ref="A30:C30"/>
  </mergeCells>
  <dataValidations count="1">
    <dataValidation type="textLength" allowBlank="1" showInputMessage="1" showErrorMessage="1" sqref="H8:H9 K8:K9 N8:N9 Q8:Q9">
      <formula1>0</formula1>
      <formula2>0</formula2>
    </dataValidation>
  </dataValidations>
  <printOptions horizontalCentered="1" verticalCentered="1"/>
  <pageMargins left="0.33" right="0" top="0.3937007874015748" bottom="0.3937007874015748" header="0.31496062992125984" footer="0.31496062992125984"/>
  <pageSetup fitToHeight="1" fitToWidth="1" orientation="landscape" paperSize="9" scale="91" r:id="rId1"/>
  <headerFooter differentOddEven="1" alignWithMargins="0">
    <oddHeader xml:space="preserve">&amp;C 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tabSelected="1" workbookViewId="0" topLeftCell="A1">
      <selection activeCell="V15" sqref="V15"/>
    </sheetView>
  </sheetViews>
  <sheetFormatPr defaultColWidth="9.140625" defaultRowHeight="12.75"/>
  <cols>
    <col min="1" max="1" width="8.140625" style="8" customWidth="1"/>
    <col min="2" max="2" width="5.7109375" style="8" customWidth="1"/>
    <col min="3" max="3" width="27.421875" style="8" customWidth="1"/>
    <col min="4" max="5" width="5.28125" style="8" customWidth="1"/>
    <col min="6" max="6" width="2.7109375" style="8" customWidth="1"/>
    <col min="7" max="7" width="17.00390625" style="9" customWidth="1"/>
    <col min="8" max="8" width="6.7109375" style="8" customWidth="1"/>
    <col min="9" max="9" width="2.7109375" style="8" customWidth="1"/>
    <col min="10" max="10" width="17.421875" style="9" customWidth="1"/>
    <col min="11" max="11" width="6.7109375" style="8" customWidth="1"/>
    <col min="12" max="12" width="2.7109375" style="8" customWidth="1"/>
    <col min="13" max="13" width="16.7109375" style="8" customWidth="1"/>
    <col min="14" max="14" width="6.7109375" style="8" customWidth="1"/>
    <col min="15" max="15" width="2.7109375" style="8" customWidth="1"/>
    <col min="16" max="16" width="17.8515625" style="8" customWidth="1"/>
    <col min="17" max="17" width="6.7109375" style="8" customWidth="1"/>
    <col min="18" max="16384" width="9.140625" style="8" customWidth="1"/>
  </cols>
  <sheetData>
    <row r="1" spans="1:17" ht="27.75" customHeight="1">
      <c r="A1" s="430" t="s">
        <v>207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1"/>
    </row>
    <row r="2" spans="1:17" ht="13.5" customHeight="1">
      <c r="A2" s="431" t="s">
        <v>104</v>
      </c>
      <c r="B2" s="432"/>
      <c r="C2" s="432"/>
      <c r="D2" s="432"/>
      <c r="E2" s="433"/>
      <c r="F2" s="431" t="s">
        <v>103</v>
      </c>
      <c r="G2" s="434"/>
      <c r="H2" s="435"/>
      <c r="I2" s="431" t="s">
        <v>102</v>
      </c>
      <c r="J2" s="432"/>
      <c r="K2" s="433"/>
      <c r="L2" s="431" t="s">
        <v>101</v>
      </c>
      <c r="M2" s="434"/>
      <c r="N2" s="435"/>
      <c r="O2" s="431" t="s">
        <v>100</v>
      </c>
      <c r="P2" s="436"/>
      <c r="Q2" s="437"/>
    </row>
    <row r="3" spans="1:17" ht="15.75" customHeight="1">
      <c r="A3" s="426">
        <v>1</v>
      </c>
      <c r="B3" s="427"/>
      <c r="C3" s="427"/>
      <c r="D3" s="428"/>
      <c r="E3" s="429"/>
      <c r="F3" s="426">
        <v>2</v>
      </c>
      <c r="G3" s="429"/>
      <c r="H3" s="263" t="s">
        <v>79</v>
      </c>
      <c r="I3" s="426">
        <v>3</v>
      </c>
      <c r="J3" s="429"/>
      <c r="K3" s="263" t="s">
        <v>79</v>
      </c>
      <c r="L3" s="426">
        <v>4</v>
      </c>
      <c r="M3" s="429"/>
      <c r="N3" s="263" t="s">
        <v>79</v>
      </c>
      <c r="O3" s="426">
        <v>5</v>
      </c>
      <c r="P3" s="429"/>
      <c r="Q3" s="263" t="s">
        <v>79</v>
      </c>
    </row>
    <row r="4" spans="1:17" ht="12" customHeight="1">
      <c r="A4" s="408" t="s">
        <v>78</v>
      </c>
      <c r="B4" s="409"/>
      <c r="C4" s="409"/>
      <c r="D4" s="264"/>
      <c r="E4" s="264"/>
      <c r="F4" s="236"/>
      <c r="G4" s="234"/>
      <c r="H4" s="235"/>
      <c r="I4" s="236"/>
      <c r="J4" s="235"/>
      <c r="K4" s="237"/>
      <c r="L4" s="236"/>
      <c r="M4" s="238"/>
      <c r="N4" s="237"/>
      <c r="O4" s="236"/>
      <c r="P4" s="238"/>
      <c r="Q4" s="237"/>
    </row>
    <row r="5" spans="1:17" ht="12" customHeight="1">
      <c r="A5" s="408" t="s">
        <v>227</v>
      </c>
      <c r="B5" s="409"/>
      <c r="C5" s="409"/>
      <c r="D5" s="264"/>
      <c r="E5" s="264"/>
      <c r="F5" s="236"/>
      <c r="G5" s="239">
        <v>0</v>
      </c>
      <c r="H5" s="233">
        <v>0</v>
      </c>
      <c r="I5" s="236"/>
      <c r="J5" s="239">
        <v>0</v>
      </c>
      <c r="K5" s="233">
        <v>0</v>
      </c>
      <c r="L5" s="236"/>
      <c r="M5" s="239">
        <v>0</v>
      </c>
      <c r="N5" s="233">
        <v>0</v>
      </c>
      <c r="O5" s="236"/>
      <c r="P5" s="239">
        <v>0</v>
      </c>
      <c r="Q5" s="240">
        <v>0</v>
      </c>
    </row>
    <row r="6" spans="1:17" ht="24" customHeight="1">
      <c r="A6" s="418" t="s">
        <v>99</v>
      </c>
      <c r="B6" s="245"/>
      <c r="C6" s="243"/>
      <c r="D6" s="265" t="s">
        <v>241</v>
      </c>
      <c r="E6" s="265" t="s">
        <v>242</v>
      </c>
      <c r="F6" s="245"/>
      <c r="G6" s="243"/>
      <c r="H6" s="244"/>
      <c r="I6" s="245"/>
      <c r="J6" s="244"/>
      <c r="K6" s="246"/>
      <c r="L6" s="245"/>
      <c r="M6" s="244"/>
      <c r="N6" s="246"/>
      <c r="O6" s="245"/>
      <c r="P6" s="244"/>
      <c r="Q6" s="246"/>
    </row>
    <row r="7" spans="1:17" ht="25.5" customHeight="1">
      <c r="A7" s="419"/>
      <c r="B7" s="421" t="s">
        <v>216</v>
      </c>
      <c r="C7" s="422"/>
      <c r="D7" s="285">
        <v>0.14</v>
      </c>
      <c r="E7" s="266">
        <v>0</v>
      </c>
      <c r="F7" s="245"/>
      <c r="G7" s="247">
        <f>G5*E7</f>
        <v>0</v>
      </c>
      <c r="H7" s="171"/>
      <c r="I7" s="245"/>
      <c r="J7" s="260">
        <v>0</v>
      </c>
      <c r="K7" s="171"/>
      <c r="L7" s="245"/>
      <c r="M7" s="260">
        <v>0</v>
      </c>
      <c r="N7" s="171"/>
      <c r="O7" s="245"/>
      <c r="P7" s="260">
        <v>0</v>
      </c>
      <c r="Q7" s="172"/>
    </row>
    <row r="8" spans="1:17" ht="22.5" customHeight="1">
      <c r="A8" s="419"/>
      <c r="B8" s="423" t="s">
        <v>255</v>
      </c>
      <c r="C8" s="424"/>
      <c r="D8" s="285">
        <v>0.1</v>
      </c>
      <c r="E8" s="266">
        <v>0</v>
      </c>
      <c r="F8" s="245"/>
      <c r="G8" s="247">
        <f>G5*E8</f>
        <v>0</v>
      </c>
      <c r="H8" s="171"/>
      <c r="I8" s="245"/>
      <c r="J8" s="260">
        <v>0</v>
      </c>
      <c r="K8" s="171"/>
      <c r="L8" s="245"/>
      <c r="M8" s="260">
        <v>0</v>
      </c>
      <c r="N8" s="171"/>
      <c r="O8" s="245"/>
      <c r="P8" s="260">
        <v>0</v>
      </c>
      <c r="Q8" s="172"/>
    </row>
    <row r="9" spans="1:17" ht="24" customHeight="1">
      <c r="A9" s="420"/>
      <c r="B9" s="425" t="s">
        <v>250</v>
      </c>
      <c r="C9" s="422"/>
      <c r="D9" s="285">
        <v>0.02</v>
      </c>
      <c r="E9" s="266">
        <v>0</v>
      </c>
      <c r="F9" s="245"/>
      <c r="G9" s="247">
        <f>G5*E9</f>
        <v>0</v>
      </c>
      <c r="H9" s="171"/>
      <c r="I9" s="245"/>
      <c r="J9" s="260">
        <v>0</v>
      </c>
      <c r="K9" s="171"/>
      <c r="L9" s="245"/>
      <c r="M9" s="260">
        <v>0</v>
      </c>
      <c r="N9" s="171"/>
      <c r="O9" s="245"/>
      <c r="P9" s="260">
        <v>0</v>
      </c>
      <c r="Q9" s="172"/>
    </row>
    <row r="10" spans="1:17" ht="12" customHeight="1" hidden="1">
      <c r="A10" s="267"/>
      <c r="B10" s="268"/>
      <c r="C10" s="235"/>
      <c r="D10" s="237"/>
      <c r="E10" s="236"/>
      <c r="F10" s="236"/>
      <c r="G10" s="239"/>
      <c r="H10" s="233"/>
      <c r="I10" s="236"/>
      <c r="J10" s="239"/>
      <c r="K10" s="233"/>
      <c r="L10" s="236"/>
      <c r="M10" s="239"/>
      <c r="N10" s="233"/>
      <c r="O10" s="236"/>
      <c r="P10" s="239"/>
      <c r="Q10" s="240"/>
    </row>
    <row r="11" spans="1:17" ht="3" customHeight="1" hidden="1">
      <c r="A11" s="267"/>
      <c r="B11" s="268"/>
      <c r="C11" s="242"/>
      <c r="D11" s="250"/>
      <c r="E11" s="249"/>
      <c r="F11" s="249"/>
      <c r="G11" s="248"/>
      <c r="H11" s="241"/>
      <c r="I11" s="249"/>
      <c r="J11" s="248"/>
      <c r="K11" s="241"/>
      <c r="L11" s="249"/>
      <c r="M11" s="241"/>
      <c r="N11" s="241"/>
      <c r="O11" s="249"/>
      <c r="P11" s="241"/>
      <c r="Q11" s="250"/>
    </row>
    <row r="12" spans="1:17" ht="3" customHeight="1" hidden="1">
      <c r="A12" s="267"/>
      <c r="B12" s="268"/>
      <c r="C12" s="235"/>
      <c r="D12" s="237"/>
      <c r="E12" s="236"/>
      <c r="F12" s="236"/>
      <c r="G12" s="251"/>
      <c r="H12" s="252"/>
      <c r="I12" s="236"/>
      <c r="J12" s="251"/>
      <c r="K12" s="252"/>
      <c r="L12" s="236"/>
      <c r="M12" s="252"/>
      <c r="N12" s="252"/>
      <c r="O12" s="236"/>
      <c r="P12" s="252"/>
      <c r="Q12" s="237"/>
    </row>
    <row r="13" spans="1:17" ht="12" customHeight="1" hidden="1">
      <c r="A13" s="267"/>
      <c r="B13" s="268"/>
      <c r="C13" s="235"/>
      <c r="D13" s="237"/>
      <c r="E13" s="236"/>
      <c r="F13" s="236"/>
      <c r="G13" s="239"/>
      <c r="H13" s="233"/>
      <c r="I13" s="236"/>
      <c r="J13" s="239"/>
      <c r="K13" s="233"/>
      <c r="L13" s="236"/>
      <c r="M13" s="239"/>
      <c r="N13" s="233"/>
      <c r="O13" s="236"/>
      <c r="P13" s="239"/>
      <c r="Q13" s="240"/>
    </row>
    <row r="14" spans="1:17" ht="4.5" customHeight="1" hidden="1">
      <c r="A14" s="269"/>
      <c r="B14" s="270"/>
      <c r="C14" s="242"/>
      <c r="D14" s="250"/>
      <c r="E14" s="249"/>
      <c r="F14" s="249"/>
      <c r="G14" s="253"/>
      <c r="H14" s="250"/>
      <c r="I14" s="249"/>
      <c r="J14" s="253"/>
      <c r="K14" s="250"/>
      <c r="L14" s="249"/>
      <c r="M14" s="242"/>
      <c r="N14" s="250"/>
      <c r="O14" s="249"/>
      <c r="P14" s="242"/>
      <c r="Q14" s="250"/>
    </row>
    <row r="15" spans="1:17" ht="11.25" customHeight="1">
      <c r="A15" s="236"/>
      <c r="B15" s="235"/>
      <c r="C15" s="235"/>
      <c r="D15" s="271"/>
      <c r="E15" s="238"/>
      <c r="F15" s="236"/>
      <c r="G15" s="254"/>
      <c r="H15" s="235"/>
      <c r="I15" s="236"/>
      <c r="J15" s="254"/>
      <c r="K15" s="235"/>
      <c r="L15" s="236"/>
      <c r="M15" s="255"/>
      <c r="N15" s="235"/>
      <c r="O15" s="236"/>
      <c r="P15" s="255"/>
      <c r="Q15" s="252"/>
    </row>
    <row r="16" spans="1:17" ht="12" customHeight="1">
      <c r="A16" s="408" t="s">
        <v>80</v>
      </c>
      <c r="B16" s="409"/>
      <c r="C16" s="409"/>
      <c r="D16" s="264"/>
      <c r="E16" s="264"/>
      <c r="F16" s="236"/>
      <c r="G16" s="251" t="s">
        <v>0</v>
      </c>
      <c r="H16" s="235"/>
      <c r="I16" s="236"/>
      <c r="J16" s="251"/>
      <c r="K16" s="235"/>
      <c r="L16" s="236"/>
      <c r="M16" s="252"/>
      <c r="N16" s="235"/>
      <c r="O16" s="236"/>
      <c r="P16" s="252"/>
      <c r="Q16" s="252"/>
    </row>
    <row r="17" spans="1:17" ht="12" customHeight="1">
      <c r="A17" s="410" t="s">
        <v>229</v>
      </c>
      <c r="B17" s="411"/>
      <c r="C17" s="411"/>
      <c r="D17" s="272"/>
      <c r="E17" s="273"/>
      <c r="F17" s="249"/>
      <c r="G17" s="256">
        <f>G5+G7+G8+G9+G10+G13</f>
        <v>0</v>
      </c>
      <c r="H17" s="242"/>
      <c r="I17" s="249"/>
      <c r="J17" s="287">
        <f>J5+J7+J8+J9+J10+J13</f>
        <v>0</v>
      </c>
      <c r="K17" s="242"/>
      <c r="L17" s="249"/>
      <c r="M17" s="286">
        <f>M5+M7+M8+M9+M10+M13</f>
        <v>0</v>
      </c>
      <c r="N17" s="242"/>
      <c r="O17" s="249"/>
      <c r="P17" s="286">
        <f>P5+P7+P8+P9+P10+P13</f>
        <v>0</v>
      </c>
      <c r="Q17" s="241"/>
    </row>
    <row r="18" spans="1:17" ht="15" customHeight="1">
      <c r="A18" s="274" t="s">
        <v>81</v>
      </c>
      <c r="B18" s="244"/>
      <c r="C18" s="244"/>
      <c r="D18" s="244"/>
      <c r="E18" s="243"/>
      <c r="F18" s="244"/>
      <c r="G18" s="257">
        <f>G5*H5</f>
        <v>0</v>
      </c>
      <c r="H18" s="258"/>
      <c r="I18" s="245"/>
      <c r="J18" s="247">
        <f>J5*K5</f>
        <v>0</v>
      </c>
      <c r="K18" s="258"/>
      <c r="L18" s="245"/>
      <c r="M18" s="260">
        <f>M5*N5</f>
        <v>0</v>
      </c>
      <c r="N18" s="258"/>
      <c r="O18" s="245"/>
      <c r="P18" s="260">
        <f>P5*Q5</f>
        <v>0</v>
      </c>
      <c r="Q18" s="259"/>
    </row>
    <row r="19" spans="1:68" s="11" customFormat="1" ht="15" customHeight="1">
      <c r="A19" s="410" t="s">
        <v>228</v>
      </c>
      <c r="B19" s="411"/>
      <c r="C19" s="411"/>
      <c r="D19" s="272"/>
      <c r="E19" s="273"/>
      <c r="F19" s="242"/>
      <c r="G19" s="256">
        <f>G17+G18</f>
        <v>0</v>
      </c>
      <c r="H19" s="242"/>
      <c r="I19" s="249"/>
      <c r="J19" s="287">
        <f>J17+J18</f>
        <v>0</v>
      </c>
      <c r="K19" s="242"/>
      <c r="L19" s="249"/>
      <c r="M19" s="286">
        <f>M17+M18</f>
        <v>0</v>
      </c>
      <c r="N19" s="242"/>
      <c r="O19" s="249"/>
      <c r="P19" s="286">
        <f>P17+P18</f>
        <v>0</v>
      </c>
      <c r="Q19" s="243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24" ht="12" customHeight="1">
      <c r="A20" s="410" t="s">
        <v>251</v>
      </c>
      <c r="B20" s="411"/>
      <c r="C20" s="411"/>
      <c r="D20" s="272"/>
      <c r="E20" s="273"/>
      <c r="F20" s="245"/>
      <c r="G20" s="260">
        <v>0</v>
      </c>
      <c r="H20" s="244"/>
      <c r="I20" s="245"/>
      <c r="J20" s="260">
        <f>G5-J5</f>
        <v>0</v>
      </c>
      <c r="K20" s="244"/>
      <c r="L20" s="245"/>
      <c r="M20" s="260">
        <v>0</v>
      </c>
      <c r="N20" s="244"/>
      <c r="O20" s="245"/>
      <c r="P20" s="260">
        <v>0</v>
      </c>
      <c r="Q20" s="243"/>
      <c r="R20" s="10"/>
      <c r="S20" s="10"/>
      <c r="T20" s="10"/>
      <c r="U20" s="10"/>
      <c r="V20" s="10"/>
      <c r="W20" s="10"/>
      <c r="X20" s="10"/>
    </row>
    <row r="21" spans="1:17" ht="15" customHeight="1">
      <c r="A21" s="410" t="s">
        <v>283</v>
      </c>
      <c r="B21" s="411"/>
      <c r="C21" s="411"/>
      <c r="D21" s="272"/>
      <c r="E21" s="273"/>
      <c r="F21" s="242"/>
      <c r="G21" s="260">
        <v>0</v>
      </c>
      <c r="H21" s="244"/>
      <c r="I21" s="245"/>
      <c r="J21" s="260">
        <f>(G5*H5)-(J5*K5)</f>
        <v>0</v>
      </c>
      <c r="K21" s="244"/>
      <c r="L21" s="245"/>
      <c r="M21" s="260">
        <v>0</v>
      </c>
      <c r="N21" s="244"/>
      <c r="O21" s="245"/>
      <c r="P21" s="260">
        <v>0</v>
      </c>
      <c r="Q21" s="243"/>
    </row>
    <row r="22" spans="1:17" ht="12.75" customHeight="1">
      <c r="A22" s="412" t="s">
        <v>105</v>
      </c>
      <c r="B22" s="413"/>
      <c r="C22" s="235"/>
      <c r="D22" s="235"/>
      <c r="E22" s="235"/>
      <c r="F22" s="236"/>
      <c r="G22" s="235"/>
      <c r="H22" s="235"/>
      <c r="I22" s="236"/>
      <c r="J22" s="261"/>
      <c r="K22" s="235"/>
      <c r="L22" s="236"/>
      <c r="M22" s="238"/>
      <c r="N22" s="235"/>
      <c r="O22" s="236"/>
      <c r="P22" s="238"/>
      <c r="Q22" s="252"/>
    </row>
    <row r="23" spans="1:17" ht="12.75">
      <c r="A23" s="414"/>
      <c r="B23" s="415"/>
      <c r="C23" s="275" t="s">
        <v>223</v>
      </c>
      <c r="D23" s="275"/>
      <c r="E23" s="275"/>
      <c r="F23" s="236"/>
      <c r="G23" s="262" t="e">
        <f>G5/SM2!K14</f>
        <v>#DIV/0!</v>
      </c>
      <c r="H23" s="235"/>
      <c r="I23" s="236"/>
      <c r="J23" s="262" t="e">
        <f>J5/SM2!K14</f>
        <v>#DIV/0!</v>
      </c>
      <c r="K23" s="235"/>
      <c r="L23" s="236"/>
      <c r="M23" s="262" t="e">
        <f>M5/SM2!K14</f>
        <v>#DIV/0!</v>
      </c>
      <c r="N23" s="235"/>
      <c r="O23" s="236"/>
      <c r="P23" s="262" t="e">
        <f>P5/SM2!K29</f>
        <v>#DIV/0!</v>
      </c>
      <c r="Q23" s="252"/>
    </row>
    <row r="24" spans="1:17" ht="12.75">
      <c r="A24" s="414"/>
      <c r="B24" s="415"/>
      <c r="C24" s="276" t="s">
        <v>55</v>
      </c>
      <c r="D24" s="276"/>
      <c r="E24" s="276"/>
      <c r="F24" s="236"/>
      <c r="G24" s="235"/>
      <c r="H24" s="235"/>
      <c r="I24" s="236"/>
      <c r="J24" s="261"/>
      <c r="K24" s="235"/>
      <c r="L24" s="236"/>
      <c r="M24" s="238"/>
      <c r="N24" s="235"/>
      <c r="O24" s="236"/>
      <c r="P24" s="261" t="s">
        <v>0</v>
      </c>
      <c r="Q24" s="252"/>
    </row>
    <row r="25" spans="1:17" ht="12.75">
      <c r="A25" s="414"/>
      <c r="B25" s="415"/>
      <c r="C25" s="242"/>
      <c r="D25" s="242"/>
      <c r="E25" s="242"/>
      <c r="F25" s="249"/>
      <c r="G25" s="242"/>
      <c r="H25" s="242"/>
      <c r="I25" s="249"/>
      <c r="J25" s="253"/>
      <c r="K25" s="242"/>
      <c r="L25" s="249"/>
      <c r="M25" s="242"/>
      <c r="N25" s="242"/>
      <c r="O25" s="249"/>
      <c r="P25" s="242"/>
      <c r="Q25" s="241"/>
    </row>
    <row r="26" spans="1:17" ht="12.75">
      <c r="A26" s="414"/>
      <c r="B26" s="415"/>
      <c r="C26" s="235"/>
      <c r="D26" s="235"/>
      <c r="E26" s="235"/>
      <c r="F26" s="236"/>
      <c r="G26" s="235"/>
      <c r="H26" s="235"/>
      <c r="I26" s="236"/>
      <c r="J26" s="261"/>
      <c r="K26" s="235"/>
      <c r="L26" s="236"/>
      <c r="M26" s="238"/>
      <c r="N26" s="235"/>
      <c r="O26" s="236"/>
      <c r="P26" s="238"/>
      <c r="Q26" s="252"/>
    </row>
    <row r="27" spans="1:17" ht="12.75">
      <c r="A27" s="414"/>
      <c r="B27" s="415"/>
      <c r="C27" s="275" t="s">
        <v>226</v>
      </c>
      <c r="D27" s="275"/>
      <c r="E27" s="275"/>
      <c r="F27" s="236"/>
      <c r="G27" s="262" t="e">
        <f>G17/SM2!K14</f>
        <v>#DIV/0!</v>
      </c>
      <c r="H27" s="235"/>
      <c r="I27" s="236"/>
      <c r="J27" s="262" t="e">
        <f>J17/SM2!K14</f>
        <v>#DIV/0!</v>
      </c>
      <c r="K27" s="235"/>
      <c r="L27" s="236"/>
      <c r="M27" s="262" t="e">
        <f>M17/SM2!K14</f>
        <v>#DIV/0!</v>
      </c>
      <c r="N27" s="235"/>
      <c r="O27" s="236"/>
      <c r="P27" s="262" t="e">
        <f>P17/SM2!K29</f>
        <v>#DIV/0!</v>
      </c>
      <c r="Q27" s="252"/>
    </row>
    <row r="28" spans="1:17" ht="12.75">
      <c r="A28" s="414"/>
      <c r="B28" s="415"/>
      <c r="C28" s="276" t="s">
        <v>55</v>
      </c>
      <c r="D28" s="276"/>
      <c r="E28" s="276"/>
      <c r="F28" s="236"/>
      <c r="G28" s="261"/>
      <c r="H28" s="235"/>
      <c r="I28" s="236"/>
      <c r="J28" s="261"/>
      <c r="K28" s="235"/>
      <c r="L28" s="236"/>
      <c r="M28" s="238"/>
      <c r="N28" s="235"/>
      <c r="O28" s="236"/>
      <c r="P28" s="238"/>
      <c r="Q28" s="252"/>
    </row>
    <row r="29" spans="1:17" ht="12.75">
      <c r="A29" s="416"/>
      <c r="B29" s="417"/>
      <c r="C29" s="242"/>
      <c r="D29" s="242"/>
      <c r="E29" s="242"/>
      <c r="F29" s="249"/>
      <c r="G29" s="253"/>
      <c r="H29" s="242"/>
      <c r="I29" s="249"/>
      <c r="J29" s="253"/>
      <c r="K29" s="242"/>
      <c r="L29" s="249"/>
      <c r="M29" s="242"/>
      <c r="N29" s="242"/>
      <c r="O29" s="249"/>
      <c r="P29" s="242"/>
      <c r="Q29" s="241"/>
    </row>
    <row r="30" spans="1:17" ht="12.75">
      <c r="A30" s="406" t="s">
        <v>82</v>
      </c>
      <c r="B30" s="407"/>
      <c r="C30" s="407"/>
      <c r="D30" s="277"/>
      <c r="E30" s="277"/>
      <c r="F30" s="278" t="s">
        <v>83</v>
      </c>
      <c r="G30" s="279" t="s">
        <v>84</v>
      </c>
      <c r="H30" s="280"/>
      <c r="I30" s="278" t="s">
        <v>83</v>
      </c>
      <c r="J30" s="279" t="s">
        <v>85</v>
      </c>
      <c r="K30" s="280"/>
      <c r="L30" s="278" t="s">
        <v>83</v>
      </c>
      <c r="M30" s="281" t="s">
        <v>85</v>
      </c>
      <c r="N30" s="280"/>
      <c r="O30" s="278" t="s">
        <v>83</v>
      </c>
      <c r="P30" s="281" t="s">
        <v>86</v>
      </c>
      <c r="Q30" s="280"/>
    </row>
    <row r="31" spans="1:17" ht="12.75">
      <c r="A31" s="406" t="s">
        <v>87</v>
      </c>
      <c r="B31" s="407"/>
      <c r="C31" s="407"/>
      <c r="D31" s="277"/>
      <c r="E31" s="277"/>
      <c r="F31" s="278" t="s">
        <v>83</v>
      </c>
      <c r="G31" s="279" t="s">
        <v>84</v>
      </c>
      <c r="H31" s="280"/>
      <c r="I31" s="278" t="s">
        <v>83</v>
      </c>
      <c r="J31" s="279" t="s">
        <v>85</v>
      </c>
      <c r="K31" s="280"/>
      <c r="L31" s="278" t="s">
        <v>83</v>
      </c>
      <c r="M31" s="281" t="s">
        <v>85</v>
      </c>
      <c r="N31" s="280"/>
      <c r="O31" s="278" t="s">
        <v>83</v>
      </c>
      <c r="P31" s="281" t="s">
        <v>86</v>
      </c>
      <c r="Q31" s="280"/>
    </row>
    <row r="32" spans="1:17" ht="12.75">
      <c r="A32" s="408" t="s">
        <v>239</v>
      </c>
      <c r="B32" s="409"/>
      <c r="C32" s="409"/>
      <c r="D32" s="264"/>
      <c r="E32" s="264"/>
      <c r="F32" s="236"/>
      <c r="G32" s="261"/>
      <c r="H32" s="235"/>
      <c r="I32" s="236"/>
      <c r="J32" s="261"/>
      <c r="K32" s="235"/>
      <c r="L32" s="236"/>
      <c r="M32" s="238"/>
      <c r="N32" s="235"/>
      <c r="O32" s="236"/>
      <c r="P32" s="238"/>
      <c r="Q32" s="252"/>
    </row>
    <row r="33" spans="1:17" ht="48.75" customHeight="1">
      <c r="A33" s="408" t="s">
        <v>240</v>
      </c>
      <c r="B33" s="409"/>
      <c r="C33" s="409"/>
      <c r="D33" s="264"/>
      <c r="E33" s="264"/>
      <c r="F33" s="236"/>
      <c r="G33" s="261"/>
      <c r="H33" s="235"/>
      <c r="I33" s="236"/>
      <c r="J33" s="261"/>
      <c r="K33" s="235" t="s">
        <v>0</v>
      </c>
      <c r="L33" s="236"/>
      <c r="M33" s="238"/>
      <c r="N33" s="235"/>
      <c r="O33" s="236"/>
      <c r="P33" s="238"/>
      <c r="Q33" s="252"/>
    </row>
    <row r="34" spans="1:17" ht="24" customHeight="1">
      <c r="A34" s="282" t="s">
        <v>88</v>
      </c>
      <c r="B34" s="242"/>
      <c r="C34" s="283" t="s">
        <v>0</v>
      </c>
      <c r="D34" s="283"/>
      <c r="E34" s="283"/>
      <c r="F34" s="249" t="s">
        <v>89</v>
      </c>
      <c r="G34" s="253"/>
      <c r="H34" s="242"/>
      <c r="I34" s="249" t="s">
        <v>89</v>
      </c>
      <c r="J34" s="253"/>
      <c r="K34" s="242"/>
      <c r="L34" s="249" t="s">
        <v>89</v>
      </c>
      <c r="M34" s="242"/>
      <c r="N34" s="242"/>
      <c r="O34" s="249" t="s">
        <v>89</v>
      </c>
      <c r="P34" s="242"/>
      <c r="Q34" s="241"/>
    </row>
  </sheetData>
  <sheetProtection password="D876" sheet="1"/>
  <mergeCells count="27">
    <mergeCell ref="A31:C31"/>
    <mergeCell ref="A32:C32"/>
    <mergeCell ref="A33:C33"/>
    <mergeCell ref="A17:C17"/>
    <mergeCell ref="A19:C19"/>
    <mergeCell ref="A20:C20"/>
    <mergeCell ref="A21:C21"/>
    <mergeCell ref="A22:B29"/>
    <mergeCell ref="A30:C30"/>
    <mergeCell ref="A5:C5"/>
    <mergeCell ref="A6:A9"/>
    <mergeCell ref="B7:C7"/>
    <mergeCell ref="B8:C8"/>
    <mergeCell ref="B9:C9"/>
    <mergeCell ref="A16:C16"/>
    <mergeCell ref="A3:E3"/>
    <mergeCell ref="F3:G3"/>
    <mergeCell ref="I3:J3"/>
    <mergeCell ref="L3:M3"/>
    <mergeCell ref="O3:P3"/>
    <mergeCell ref="A4:C4"/>
    <mergeCell ref="A1:Q1"/>
    <mergeCell ref="A2:E2"/>
    <mergeCell ref="F2:H2"/>
    <mergeCell ref="I2:K2"/>
    <mergeCell ref="L2:N2"/>
    <mergeCell ref="O2:Q2"/>
  </mergeCells>
  <dataValidations count="1">
    <dataValidation type="textLength" allowBlank="1" showInputMessage="1" showErrorMessage="1" sqref="H8:H9 K8:K9 N8:N9 Q8:Q9">
      <formula1>0</formula1>
      <formula2>0</formula2>
    </dataValidation>
  </dataValidations>
  <printOptions horizontalCentered="1" verticalCentered="1"/>
  <pageMargins left="0.33" right="0" top="0.3937007874015748" bottom="0.3937007874015748" header="0.31496062992125984" footer="0.31496062992125984"/>
  <pageSetup fitToHeight="1" fitToWidth="1" orientation="landscape" paperSize="9" scale="91" r:id="rId1"/>
  <headerFooter differentOddEven="1" alignWithMargins="0">
    <oddHeader xml:space="preserve">&amp;C 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zoomScalePageLayoutView="0" workbookViewId="0" topLeftCell="A1">
      <selection activeCell="V6" sqref="V6:V17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465" t="s">
        <v>230</v>
      </c>
      <c r="B1" s="466"/>
      <c r="C1" s="466"/>
      <c r="D1" s="466"/>
      <c r="E1" s="466"/>
      <c r="F1" s="466"/>
      <c r="G1" s="466"/>
      <c r="H1" s="466"/>
      <c r="I1" s="466"/>
      <c r="J1" s="466"/>
      <c r="K1" s="467"/>
      <c r="L1" s="173"/>
      <c r="M1" s="173"/>
      <c r="N1" s="468" t="s">
        <v>231</v>
      </c>
      <c r="O1" s="469"/>
      <c r="P1" s="469"/>
      <c r="Q1" s="470" t="s">
        <v>106</v>
      </c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469"/>
      <c r="BH1" s="471"/>
    </row>
    <row r="2" spans="1:60" ht="24.75" customHeight="1">
      <c r="A2" s="472" t="s">
        <v>107</v>
      </c>
      <c r="B2" s="473"/>
      <c r="C2" s="473"/>
      <c r="D2" s="473"/>
      <c r="E2" s="473"/>
      <c r="F2" s="472" t="s">
        <v>108</v>
      </c>
      <c r="G2" s="473"/>
      <c r="H2" s="473"/>
      <c r="I2" s="473"/>
      <c r="J2" s="473"/>
      <c r="K2" s="473"/>
      <c r="L2" s="173"/>
      <c r="M2" s="173"/>
      <c r="N2" s="461" t="s">
        <v>109</v>
      </c>
      <c r="O2" s="451"/>
      <c r="P2" s="451"/>
      <c r="Q2" s="451"/>
      <c r="R2" s="451"/>
      <c r="S2" s="451"/>
      <c r="T2" s="451"/>
      <c r="U2" s="451"/>
      <c r="V2" s="452"/>
      <c r="W2" s="478" t="s">
        <v>110</v>
      </c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9"/>
      <c r="AM2" s="461" t="s">
        <v>111</v>
      </c>
      <c r="AN2" s="451"/>
      <c r="AO2" s="451"/>
      <c r="AP2" s="452"/>
      <c r="AQ2" s="480" t="s">
        <v>110</v>
      </c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9"/>
    </row>
    <row r="3" spans="1:60" ht="1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173"/>
      <c r="M3" s="173"/>
      <c r="N3" s="475"/>
      <c r="O3" s="476"/>
      <c r="P3" s="476"/>
      <c r="Q3" s="476"/>
      <c r="R3" s="476"/>
      <c r="S3" s="476"/>
      <c r="T3" s="476"/>
      <c r="U3" s="476"/>
      <c r="V3" s="477"/>
      <c r="W3" s="455" t="s">
        <v>112</v>
      </c>
      <c r="X3" s="456"/>
      <c r="Y3" s="456"/>
      <c r="Z3" s="456"/>
      <c r="AA3" s="457"/>
      <c r="AB3" s="451" t="s">
        <v>113</v>
      </c>
      <c r="AC3" s="451"/>
      <c r="AD3" s="451"/>
      <c r="AE3" s="451"/>
      <c r="AF3" s="451"/>
      <c r="AG3" s="451"/>
      <c r="AH3" s="451"/>
      <c r="AI3" s="451"/>
      <c r="AJ3" s="451"/>
      <c r="AK3" s="451"/>
      <c r="AL3" s="452"/>
      <c r="AM3" s="475"/>
      <c r="AN3" s="476"/>
      <c r="AO3" s="476"/>
      <c r="AP3" s="477"/>
      <c r="AQ3" s="455" t="s">
        <v>114</v>
      </c>
      <c r="AR3" s="456"/>
      <c r="AS3" s="456"/>
      <c r="AT3" s="456"/>
      <c r="AU3" s="456"/>
      <c r="AV3" s="457"/>
      <c r="AW3" s="455" t="s">
        <v>115</v>
      </c>
      <c r="AX3" s="456"/>
      <c r="AY3" s="456"/>
      <c r="AZ3" s="456"/>
      <c r="BA3" s="456"/>
      <c r="BB3" s="457"/>
      <c r="BC3" s="461" t="s">
        <v>116</v>
      </c>
      <c r="BD3" s="451"/>
      <c r="BE3" s="451"/>
      <c r="BF3" s="451"/>
      <c r="BG3" s="451"/>
      <c r="BH3" s="452"/>
    </row>
    <row r="4" spans="1:60" ht="15" customHeight="1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174"/>
      <c r="M4" s="174"/>
      <c r="N4" s="462"/>
      <c r="O4" s="453"/>
      <c r="P4" s="453"/>
      <c r="Q4" s="453"/>
      <c r="R4" s="453"/>
      <c r="S4" s="453"/>
      <c r="T4" s="453"/>
      <c r="U4" s="453"/>
      <c r="V4" s="454"/>
      <c r="W4" s="458"/>
      <c r="X4" s="459"/>
      <c r="Y4" s="459"/>
      <c r="Z4" s="459"/>
      <c r="AA4" s="460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4"/>
      <c r="AM4" s="462"/>
      <c r="AN4" s="453"/>
      <c r="AO4" s="453"/>
      <c r="AP4" s="454"/>
      <c r="AQ4" s="458"/>
      <c r="AR4" s="459"/>
      <c r="AS4" s="459"/>
      <c r="AT4" s="459"/>
      <c r="AU4" s="459"/>
      <c r="AV4" s="460"/>
      <c r="AW4" s="458"/>
      <c r="AX4" s="459"/>
      <c r="AY4" s="459"/>
      <c r="AZ4" s="459"/>
      <c r="BA4" s="459"/>
      <c r="BB4" s="460"/>
      <c r="BC4" s="462"/>
      <c r="BD4" s="453"/>
      <c r="BE4" s="453"/>
      <c r="BF4" s="453"/>
      <c r="BG4" s="453"/>
      <c r="BH4" s="454"/>
    </row>
    <row r="5" spans="1:60" ht="15" customHeight="1">
      <c r="A5" s="175">
        <v>1</v>
      </c>
      <c r="B5" s="175">
        <v>2</v>
      </c>
      <c r="C5" s="175">
        <v>3</v>
      </c>
      <c r="D5" s="175">
        <v>4</v>
      </c>
      <c r="E5" s="175">
        <v>5</v>
      </c>
      <c r="F5" s="175">
        <v>6</v>
      </c>
      <c r="G5" s="175">
        <v>7</v>
      </c>
      <c r="H5" s="175">
        <v>8</v>
      </c>
      <c r="I5" s="175">
        <v>9</v>
      </c>
      <c r="J5" s="175">
        <v>10</v>
      </c>
      <c r="K5" s="175">
        <v>11</v>
      </c>
      <c r="L5" s="176"/>
      <c r="M5" s="177"/>
      <c r="N5" s="175">
        <v>12</v>
      </c>
      <c r="O5" s="175">
        <v>13</v>
      </c>
      <c r="P5" s="175">
        <v>14</v>
      </c>
      <c r="Q5" s="175">
        <v>15</v>
      </c>
      <c r="R5" s="175">
        <v>16</v>
      </c>
      <c r="S5" s="175">
        <v>17</v>
      </c>
      <c r="T5" s="175">
        <v>18</v>
      </c>
      <c r="U5" s="175">
        <v>19</v>
      </c>
      <c r="V5" s="175">
        <v>20</v>
      </c>
      <c r="W5" s="175">
        <v>21</v>
      </c>
      <c r="X5" s="175">
        <v>22</v>
      </c>
      <c r="Y5" s="175">
        <v>23</v>
      </c>
      <c r="Z5" s="175">
        <v>24</v>
      </c>
      <c r="AA5" s="175">
        <v>25</v>
      </c>
      <c r="AB5" s="175">
        <v>26</v>
      </c>
      <c r="AC5" s="175">
        <v>27</v>
      </c>
      <c r="AD5" s="175">
        <v>28</v>
      </c>
      <c r="AE5" s="175">
        <v>29</v>
      </c>
      <c r="AF5" s="175">
        <v>30</v>
      </c>
      <c r="AG5" s="175">
        <v>31</v>
      </c>
      <c r="AH5" s="175">
        <v>32</v>
      </c>
      <c r="AI5" s="175">
        <v>33</v>
      </c>
      <c r="AJ5" s="175">
        <v>34</v>
      </c>
      <c r="AK5" s="175">
        <v>35</v>
      </c>
      <c r="AL5" s="175">
        <v>36</v>
      </c>
      <c r="AM5" s="175">
        <v>37</v>
      </c>
      <c r="AN5" s="175">
        <v>38</v>
      </c>
      <c r="AO5" s="175">
        <v>39</v>
      </c>
      <c r="AP5" s="175">
        <v>40</v>
      </c>
      <c r="AQ5" s="175">
        <v>41</v>
      </c>
      <c r="AR5" s="175">
        <v>42</v>
      </c>
      <c r="AS5" s="175">
        <v>43</v>
      </c>
      <c r="AT5" s="175">
        <v>44</v>
      </c>
      <c r="AU5" s="175">
        <v>45</v>
      </c>
      <c r="AV5" s="175">
        <v>46</v>
      </c>
      <c r="AW5" s="175">
        <v>47</v>
      </c>
      <c r="AX5" s="175">
        <v>48</v>
      </c>
      <c r="AY5" s="175">
        <v>49</v>
      </c>
      <c r="AZ5" s="175">
        <v>50</v>
      </c>
      <c r="BA5" s="175">
        <v>51</v>
      </c>
      <c r="BB5" s="175">
        <v>52</v>
      </c>
      <c r="BC5" s="175">
        <v>53</v>
      </c>
      <c r="BD5" s="175">
        <v>54</v>
      </c>
      <c r="BE5" s="175">
        <v>55</v>
      </c>
      <c r="BF5" s="175">
        <v>56</v>
      </c>
      <c r="BG5" s="175">
        <v>57</v>
      </c>
      <c r="BH5" s="175">
        <v>58</v>
      </c>
    </row>
    <row r="6" spans="1:60" ht="15" customHeight="1">
      <c r="A6" s="438" t="s">
        <v>198</v>
      </c>
      <c r="B6" s="438" t="s">
        <v>199</v>
      </c>
      <c r="C6" s="438" t="s">
        <v>200</v>
      </c>
      <c r="D6" s="438" t="s">
        <v>201</v>
      </c>
      <c r="E6" s="438" t="s">
        <v>202</v>
      </c>
      <c r="F6" s="438" t="s">
        <v>203</v>
      </c>
      <c r="G6" s="438" t="s">
        <v>204</v>
      </c>
      <c r="H6" s="438" t="s">
        <v>196</v>
      </c>
      <c r="I6" s="438" t="s">
        <v>197</v>
      </c>
      <c r="J6" s="438" t="s">
        <v>194</v>
      </c>
      <c r="K6" s="438" t="s">
        <v>195</v>
      </c>
      <c r="L6" s="178"/>
      <c r="M6" s="178"/>
      <c r="N6" s="449" t="s">
        <v>117</v>
      </c>
      <c r="O6" s="438" t="s">
        <v>205</v>
      </c>
      <c r="P6" s="438" t="s">
        <v>118</v>
      </c>
      <c r="Q6" s="438" t="s">
        <v>119</v>
      </c>
      <c r="R6" s="438" t="s">
        <v>120</v>
      </c>
      <c r="S6" s="438" t="s">
        <v>121</v>
      </c>
      <c r="T6" s="438" t="s">
        <v>206</v>
      </c>
      <c r="U6" s="438" t="s">
        <v>122</v>
      </c>
      <c r="V6" s="438" t="s">
        <v>123</v>
      </c>
      <c r="W6" s="438" t="s">
        <v>124</v>
      </c>
      <c r="X6" s="438" t="s">
        <v>125</v>
      </c>
      <c r="Y6" s="438" t="s">
        <v>126</v>
      </c>
      <c r="Z6" s="438" t="s">
        <v>127</v>
      </c>
      <c r="AA6" s="438" t="s">
        <v>128</v>
      </c>
      <c r="AB6" s="438" t="s">
        <v>129</v>
      </c>
      <c r="AC6" s="438" t="s">
        <v>130</v>
      </c>
      <c r="AD6" s="438" t="s">
        <v>131</v>
      </c>
      <c r="AE6" s="438" t="s">
        <v>132</v>
      </c>
      <c r="AF6" s="438" t="s">
        <v>133</v>
      </c>
      <c r="AG6" s="438" t="s">
        <v>134</v>
      </c>
      <c r="AH6" s="438" t="s">
        <v>135</v>
      </c>
      <c r="AI6" s="438" t="s">
        <v>136</v>
      </c>
      <c r="AJ6" s="438" t="s">
        <v>137</v>
      </c>
      <c r="AK6" s="438" t="s">
        <v>138</v>
      </c>
      <c r="AL6" s="438" t="s">
        <v>134</v>
      </c>
      <c r="AM6" s="438" t="s">
        <v>139</v>
      </c>
      <c r="AN6" s="438" t="s">
        <v>140</v>
      </c>
      <c r="AO6" s="438" t="s">
        <v>141</v>
      </c>
      <c r="AP6" s="438" t="s">
        <v>142</v>
      </c>
      <c r="AQ6" s="438" t="s">
        <v>143</v>
      </c>
      <c r="AR6" s="438" t="s">
        <v>144</v>
      </c>
      <c r="AS6" s="438" t="s">
        <v>145</v>
      </c>
      <c r="AT6" s="438" t="s">
        <v>146</v>
      </c>
      <c r="AU6" s="438" t="s">
        <v>147</v>
      </c>
      <c r="AV6" s="438" t="s">
        <v>148</v>
      </c>
      <c r="AW6" s="438" t="s">
        <v>149</v>
      </c>
      <c r="AX6" s="438" t="s">
        <v>150</v>
      </c>
      <c r="AY6" s="438" t="s">
        <v>151</v>
      </c>
      <c r="AZ6" s="438" t="s">
        <v>152</v>
      </c>
      <c r="BA6" s="438" t="s">
        <v>153</v>
      </c>
      <c r="BB6" s="438" t="s">
        <v>134</v>
      </c>
      <c r="BC6" s="445" t="s">
        <v>154</v>
      </c>
      <c r="BD6" s="438" t="s">
        <v>155</v>
      </c>
      <c r="BE6" s="438" t="s">
        <v>156</v>
      </c>
      <c r="BF6" s="438" t="s">
        <v>157</v>
      </c>
      <c r="BG6" s="438" t="s">
        <v>158</v>
      </c>
      <c r="BH6" s="438" t="s">
        <v>134</v>
      </c>
    </row>
    <row r="7" spans="1:60" ht="15" customHeight="1">
      <c r="A7" s="463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178"/>
      <c r="M7" s="178"/>
      <c r="N7" s="450"/>
      <c r="O7" s="439"/>
      <c r="P7" s="448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46"/>
      <c r="BD7" s="439"/>
      <c r="BE7" s="439"/>
      <c r="BF7" s="439"/>
      <c r="BG7" s="439"/>
      <c r="BH7" s="439"/>
    </row>
    <row r="8" spans="1:60" ht="15" customHeight="1">
      <c r="A8" s="463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178"/>
      <c r="M8" s="178"/>
      <c r="N8" s="450"/>
      <c r="O8" s="439"/>
      <c r="P8" s="448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46"/>
      <c r="BD8" s="439"/>
      <c r="BE8" s="439"/>
      <c r="BF8" s="439"/>
      <c r="BG8" s="439"/>
      <c r="BH8" s="439"/>
    </row>
    <row r="9" spans="1:60" ht="15" customHeight="1">
      <c r="A9" s="463"/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178"/>
      <c r="M9" s="178"/>
      <c r="N9" s="450"/>
      <c r="O9" s="439"/>
      <c r="P9" s="448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46"/>
      <c r="BD9" s="439"/>
      <c r="BE9" s="439"/>
      <c r="BF9" s="439"/>
      <c r="BG9" s="439"/>
      <c r="BH9" s="439"/>
    </row>
    <row r="10" spans="1:60" ht="15" customHeight="1">
      <c r="A10" s="463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178"/>
      <c r="M10" s="178"/>
      <c r="N10" s="450"/>
      <c r="O10" s="439"/>
      <c r="P10" s="448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46"/>
      <c r="BD10" s="439"/>
      <c r="BE10" s="439"/>
      <c r="BF10" s="439"/>
      <c r="BG10" s="439"/>
      <c r="BH10" s="439"/>
    </row>
    <row r="11" spans="1:60" ht="15" customHeight="1">
      <c r="A11" s="463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178"/>
      <c r="M11" s="178"/>
      <c r="N11" s="450"/>
      <c r="O11" s="439"/>
      <c r="P11" s="448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46"/>
      <c r="BD11" s="439"/>
      <c r="BE11" s="439"/>
      <c r="BF11" s="439"/>
      <c r="BG11" s="439"/>
      <c r="BH11" s="439"/>
    </row>
    <row r="12" spans="1:60" ht="15" customHeight="1">
      <c r="A12" s="463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178"/>
      <c r="M12" s="178"/>
      <c r="N12" s="450"/>
      <c r="O12" s="439"/>
      <c r="P12" s="448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46"/>
      <c r="BD12" s="439"/>
      <c r="BE12" s="439"/>
      <c r="BF12" s="439"/>
      <c r="BG12" s="439"/>
      <c r="BH12" s="439"/>
    </row>
    <row r="13" spans="1:60" ht="15" customHeight="1">
      <c r="A13" s="463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178"/>
      <c r="M13" s="178"/>
      <c r="N13" s="450"/>
      <c r="O13" s="439"/>
      <c r="P13" s="448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46"/>
      <c r="BD13" s="439"/>
      <c r="BE13" s="439"/>
      <c r="BF13" s="439"/>
      <c r="BG13" s="439"/>
      <c r="BH13" s="439"/>
    </row>
    <row r="14" spans="1:60" ht="15" customHeight="1">
      <c r="A14" s="463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178"/>
      <c r="M14" s="178"/>
      <c r="N14" s="450"/>
      <c r="O14" s="439"/>
      <c r="P14" s="448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46"/>
      <c r="BD14" s="439"/>
      <c r="BE14" s="439"/>
      <c r="BF14" s="439"/>
      <c r="BG14" s="439"/>
      <c r="BH14" s="439"/>
    </row>
    <row r="15" spans="1:60" ht="15" customHeight="1">
      <c r="A15" s="463"/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178"/>
      <c r="M15" s="178"/>
      <c r="N15" s="450"/>
      <c r="O15" s="439"/>
      <c r="P15" s="448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46"/>
      <c r="BD15" s="439"/>
      <c r="BE15" s="439"/>
      <c r="BF15" s="439"/>
      <c r="BG15" s="439"/>
      <c r="BH15" s="439"/>
    </row>
    <row r="16" spans="1:60" ht="15" customHeight="1">
      <c r="A16" s="463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178"/>
      <c r="M16" s="178"/>
      <c r="N16" s="450"/>
      <c r="O16" s="439"/>
      <c r="P16" s="448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46"/>
      <c r="BD16" s="439"/>
      <c r="BE16" s="439"/>
      <c r="BF16" s="439"/>
      <c r="BG16" s="439"/>
      <c r="BH16" s="439"/>
    </row>
    <row r="17" spans="1:60" ht="15" customHeight="1">
      <c r="A17" s="464"/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178"/>
      <c r="M17" s="178"/>
      <c r="N17" s="450"/>
      <c r="O17" s="439"/>
      <c r="P17" s="448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47"/>
      <c r="BD17" s="444"/>
      <c r="BE17" s="444"/>
      <c r="BF17" s="444"/>
      <c r="BG17" s="444"/>
      <c r="BH17" s="444"/>
    </row>
    <row r="18" spans="1:60" ht="15" customHeight="1">
      <c r="A18" s="179"/>
      <c r="B18" s="179"/>
      <c r="C18" s="179"/>
      <c r="D18" s="179"/>
      <c r="E18" s="180"/>
      <c r="F18" s="181"/>
      <c r="G18" s="181"/>
      <c r="H18" s="182"/>
      <c r="I18" s="181"/>
      <c r="J18" s="182"/>
      <c r="K18" s="181"/>
      <c r="L18" s="183"/>
      <c r="M18" s="179" t="s">
        <v>159</v>
      </c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84"/>
      <c r="AN18" s="185"/>
      <c r="AO18" s="185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</row>
    <row r="19" spans="1:60" ht="15" customHeight="1">
      <c r="A19" s="183"/>
      <c r="B19" s="183"/>
      <c r="C19" s="183"/>
      <c r="D19" s="183"/>
      <c r="E19" s="183"/>
      <c r="F19" s="186"/>
      <c r="G19" s="186"/>
      <c r="H19" s="187"/>
      <c r="I19" s="186"/>
      <c r="J19" s="187"/>
      <c r="K19" s="186"/>
      <c r="L19" s="183"/>
      <c r="M19" s="179" t="s">
        <v>160</v>
      </c>
      <c r="N19" s="188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84"/>
      <c r="AN19" s="185"/>
      <c r="AO19" s="185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</row>
    <row r="20" spans="1:60" ht="15" customHeight="1">
      <c r="A20" s="183"/>
      <c r="B20" s="183"/>
      <c r="C20" s="183"/>
      <c r="D20" s="183"/>
      <c r="E20" s="183"/>
      <c r="F20" s="186"/>
      <c r="G20" s="186"/>
      <c r="H20" s="187"/>
      <c r="I20" s="186"/>
      <c r="J20" s="187"/>
      <c r="K20" s="186"/>
      <c r="L20" s="183"/>
      <c r="M20" s="179" t="s">
        <v>161</v>
      </c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</row>
    <row r="21" spans="1:60" ht="15" customHeight="1">
      <c r="A21" s="183"/>
      <c r="B21" s="183"/>
      <c r="C21" s="183"/>
      <c r="D21" s="183"/>
      <c r="E21" s="183"/>
      <c r="F21" s="186"/>
      <c r="G21" s="186"/>
      <c r="H21" s="187"/>
      <c r="I21" s="186"/>
      <c r="J21" s="186"/>
      <c r="K21" s="186"/>
      <c r="L21" s="183"/>
      <c r="M21" s="179" t="s">
        <v>162</v>
      </c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</row>
    <row r="22" spans="1:60" ht="15" customHeight="1">
      <c r="A22" s="183"/>
      <c r="B22" s="183"/>
      <c r="C22" s="183"/>
      <c r="D22" s="183"/>
      <c r="E22" s="183"/>
      <c r="F22" s="186"/>
      <c r="G22" s="186"/>
      <c r="H22" s="187"/>
      <c r="I22" s="186"/>
      <c r="J22" s="186"/>
      <c r="K22" s="186"/>
      <c r="L22" s="183"/>
      <c r="M22" s="179" t="s">
        <v>163</v>
      </c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</row>
    <row r="23" spans="1:60" ht="15" customHeight="1">
      <c r="A23" s="183"/>
      <c r="B23" s="183"/>
      <c r="C23" s="183"/>
      <c r="D23" s="183"/>
      <c r="E23" s="183"/>
      <c r="F23" s="186"/>
      <c r="G23" s="186"/>
      <c r="H23" s="187"/>
      <c r="I23" s="186"/>
      <c r="J23" s="186"/>
      <c r="K23" s="186"/>
      <c r="L23" s="183"/>
      <c r="M23" s="179" t="s">
        <v>164</v>
      </c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</row>
    <row r="24" spans="1:60" ht="15" customHeight="1">
      <c r="A24" s="183"/>
      <c r="B24" s="183"/>
      <c r="C24" s="183"/>
      <c r="D24" s="183"/>
      <c r="E24" s="183"/>
      <c r="F24" s="186"/>
      <c r="G24" s="186"/>
      <c r="H24" s="187"/>
      <c r="I24" s="186"/>
      <c r="J24" s="186"/>
      <c r="K24" s="186"/>
      <c r="L24" s="183"/>
      <c r="M24" s="179" t="s">
        <v>165</v>
      </c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</row>
    <row r="25" spans="1:60" ht="15" customHeight="1">
      <c r="A25" s="183"/>
      <c r="B25" s="183"/>
      <c r="C25" s="183"/>
      <c r="D25" s="183"/>
      <c r="E25" s="183"/>
      <c r="F25" s="186"/>
      <c r="G25" s="186"/>
      <c r="H25" s="187"/>
      <c r="I25" s="186"/>
      <c r="J25" s="186"/>
      <c r="K25" s="186"/>
      <c r="L25" s="183"/>
      <c r="M25" s="179" t="s">
        <v>166</v>
      </c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</row>
    <row r="26" spans="1:60" ht="15" customHeight="1">
      <c r="A26" s="183"/>
      <c r="B26" s="183"/>
      <c r="C26" s="183"/>
      <c r="D26" s="183"/>
      <c r="E26" s="183"/>
      <c r="F26" s="186"/>
      <c r="G26" s="186"/>
      <c r="H26" s="186"/>
      <c r="I26" s="186"/>
      <c r="J26" s="186"/>
      <c r="K26" s="186"/>
      <c r="L26" s="183"/>
      <c r="M26" s="179" t="s">
        <v>167</v>
      </c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</row>
    <row r="27" spans="1:60" ht="15" customHeight="1">
      <c r="A27" s="183"/>
      <c r="B27" s="183"/>
      <c r="C27" s="183"/>
      <c r="D27" s="183"/>
      <c r="E27" s="183"/>
      <c r="F27" s="189"/>
      <c r="G27" s="189"/>
      <c r="H27" s="189"/>
      <c r="I27" s="189"/>
      <c r="J27" s="189"/>
      <c r="K27" s="189"/>
      <c r="L27" s="183"/>
      <c r="M27" s="179" t="s">
        <v>168</v>
      </c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</row>
    <row r="28" spans="1:60" ht="15" customHeight="1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83"/>
      <c r="BD28" s="183"/>
      <c r="BE28" s="183"/>
      <c r="BF28" s="183"/>
      <c r="BG28" s="183"/>
      <c r="BH28" s="183"/>
    </row>
    <row r="29" spans="1:60" ht="15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83"/>
      <c r="BD29" s="183"/>
      <c r="BE29" s="183"/>
      <c r="BF29" s="183"/>
      <c r="BG29" s="183"/>
      <c r="BH29" s="183"/>
    </row>
    <row r="30" spans="1:60" ht="15" customHeigh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83"/>
      <c r="BD30" s="183"/>
      <c r="BE30" s="183"/>
      <c r="BF30" s="183"/>
      <c r="BG30" s="183"/>
      <c r="BH30" s="183"/>
    </row>
    <row r="31" spans="1:60" ht="15" customHeight="1">
      <c r="A31" s="190"/>
      <c r="B31" s="191" t="s">
        <v>169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4"/>
      <c r="AQ31" s="173"/>
      <c r="AR31" s="173"/>
      <c r="AS31" s="173"/>
      <c r="AT31" s="195" t="s">
        <v>170</v>
      </c>
      <c r="AU31" s="440" t="s">
        <v>171</v>
      </c>
      <c r="AV31" s="441"/>
      <c r="AW31" s="441"/>
      <c r="AX31" s="441"/>
      <c r="AY31" s="441"/>
      <c r="AZ31" s="441"/>
      <c r="BA31" s="441"/>
      <c r="BB31" s="441"/>
      <c r="BC31" s="441"/>
      <c r="BD31" s="441"/>
      <c r="BE31" s="441"/>
      <c r="BF31" s="441"/>
      <c r="BG31" s="441"/>
      <c r="BH31" s="441"/>
    </row>
    <row r="32" spans="1:60" ht="15" customHeight="1">
      <c r="A32" s="196"/>
      <c r="B32" s="197"/>
      <c r="C32" s="197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8"/>
      <c r="AQ32" s="173"/>
      <c r="AR32" s="173"/>
      <c r="AS32" s="173"/>
      <c r="AT32" s="173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</row>
    <row r="33" spans="1:60" ht="15" customHeight="1">
      <c r="A33" s="196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8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99"/>
      <c r="BD33" s="199"/>
      <c r="BE33" s="199"/>
      <c r="BF33" s="199"/>
      <c r="BG33" s="199"/>
      <c r="BH33" s="199"/>
    </row>
    <row r="34" spans="1:60" ht="15" customHeight="1">
      <c r="A34" s="200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201"/>
      <c r="AQ34" s="173"/>
      <c r="AR34" s="173"/>
      <c r="AS34" s="173"/>
      <c r="AT34" s="202" t="s">
        <v>172</v>
      </c>
      <c r="AU34" s="442" t="s">
        <v>173</v>
      </c>
      <c r="AV34" s="443"/>
      <c r="AW34" s="443"/>
      <c r="AX34" s="443"/>
      <c r="AY34" s="443"/>
      <c r="AZ34" s="203" t="s">
        <v>284</v>
      </c>
      <c r="BA34" s="204"/>
      <c r="BB34" s="204"/>
      <c r="BC34" s="205" t="s">
        <v>285</v>
      </c>
      <c r="BD34" s="204"/>
      <c r="BE34" s="204"/>
      <c r="BF34" s="204"/>
      <c r="BG34" s="204"/>
      <c r="BH34" s="204"/>
    </row>
    <row r="35" spans="1:60" ht="15" customHeight="1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206" t="s">
        <v>174</v>
      </c>
      <c r="BB35" s="173"/>
      <c r="BC35" s="199"/>
      <c r="BD35" s="199"/>
      <c r="BE35" s="199"/>
      <c r="BF35" s="199"/>
      <c r="BG35" s="199"/>
      <c r="BH35" s="199"/>
    </row>
    <row r="36" ht="15" customHeight="1"/>
  </sheetData>
  <sheetProtection/>
  <mergeCells count="74">
    <mergeCell ref="A1:K1"/>
    <mergeCell ref="N1:P1"/>
    <mergeCell ref="Q1:BH1"/>
    <mergeCell ref="A2:E4"/>
    <mergeCell ref="F2:K4"/>
    <mergeCell ref="N2:V4"/>
    <mergeCell ref="W2:AL2"/>
    <mergeCell ref="AM2:AP4"/>
    <mergeCell ref="AQ2:BH2"/>
    <mergeCell ref="W3:AA4"/>
    <mergeCell ref="AB3:AL4"/>
    <mergeCell ref="AQ3:AV4"/>
    <mergeCell ref="AW3:BB4"/>
    <mergeCell ref="BC3:BH4"/>
    <mergeCell ref="A6:A17"/>
    <mergeCell ref="B6:B17"/>
    <mergeCell ref="C6:C17"/>
    <mergeCell ref="D6:D17"/>
    <mergeCell ref="E6:E17"/>
    <mergeCell ref="F6:F17"/>
    <mergeCell ref="G6:G17"/>
    <mergeCell ref="H6:H17"/>
    <mergeCell ref="I6:I17"/>
    <mergeCell ref="J6:J17"/>
    <mergeCell ref="K6:K17"/>
    <mergeCell ref="N6:N17"/>
    <mergeCell ref="O6:O17"/>
    <mergeCell ref="P6:P17"/>
    <mergeCell ref="Q6:Q17"/>
    <mergeCell ref="R6:R17"/>
    <mergeCell ref="S6:S17"/>
    <mergeCell ref="T6:T17"/>
    <mergeCell ref="U6:U17"/>
    <mergeCell ref="V6:V17"/>
    <mergeCell ref="W6:W17"/>
    <mergeCell ref="X6:X17"/>
    <mergeCell ref="Y6:Y17"/>
    <mergeCell ref="Z6:Z17"/>
    <mergeCell ref="AA6:AA17"/>
    <mergeCell ref="AB6:AB17"/>
    <mergeCell ref="AC6:AC17"/>
    <mergeCell ref="AD6:AD17"/>
    <mergeCell ref="AE6:AE17"/>
    <mergeCell ref="AF6:AF17"/>
    <mergeCell ref="AG6:AG17"/>
    <mergeCell ref="AH6:AH17"/>
    <mergeCell ref="AI6:AI17"/>
    <mergeCell ref="AJ6:AJ17"/>
    <mergeCell ref="AK6:AK17"/>
    <mergeCell ref="AL6:AL17"/>
    <mergeCell ref="AM6:AM17"/>
    <mergeCell ref="AN6:AN17"/>
    <mergeCell ref="AO6:AO17"/>
    <mergeCell ref="AP6:AP17"/>
    <mergeCell ref="AQ6:AQ17"/>
    <mergeCell ref="AR6:AR17"/>
    <mergeCell ref="AS6:AS17"/>
    <mergeCell ref="AT6:AT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26">
      <selection activeCell="X65" sqref="X65"/>
    </sheetView>
  </sheetViews>
  <sheetFormatPr defaultColWidth="9.140625" defaultRowHeight="12.75"/>
  <cols>
    <col min="1" max="1" width="6.7109375" style="13" customWidth="1"/>
    <col min="2" max="11" width="8.8515625" style="13" customWidth="1"/>
    <col min="12" max="16384" width="9.140625" style="13" customWidth="1"/>
  </cols>
  <sheetData>
    <row r="1" spans="1:12" ht="30" customHeight="1">
      <c r="A1" s="498" t="s">
        <v>175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12"/>
    </row>
    <row r="2" spans="1:11" ht="15" customHeight="1">
      <c r="A2" s="481" t="s">
        <v>176</v>
      </c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5" customHeight="1">
      <c r="A3" s="482"/>
      <c r="B3" s="210" t="s">
        <v>182</v>
      </c>
      <c r="C3" s="211"/>
      <c r="D3" s="211"/>
      <c r="E3" s="211"/>
      <c r="F3" s="211"/>
      <c r="G3" s="211"/>
      <c r="H3" s="211" t="s">
        <v>190</v>
      </c>
      <c r="I3" s="211"/>
      <c r="J3" s="211"/>
      <c r="K3" s="212"/>
    </row>
    <row r="4" spans="1:11" ht="15" customHeight="1">
      <c r="A4" s="482"/>
      <c r="B4" s="210" t="s">
        <v>184</v>
      </c>
      <c r="C4" s="211"/>
      <c r="D4" s="211"/>
      <c r="E4" s="211"/>
      <c r="F4" s="211"/>
      <c r="G4" s="211"/>
      <c r="H4" s="211"/>
      <c r="I4" s="211"/>
      <c r="J4" s="211"/>
      <c r="K4" s="213" t="s">
        <v>177</v>
      </c>
    </row>
    <row r="5" spans="1:11" ht="15" customHeight="1">
      <c r="A5" s="482"/>
      <c r="B5" s="210" t="s">
        <v>185</v>
      </c>
      <c r="C5" s="211"/>
      <c r="D5" s="211"/>
      <c r="E5" s="211"/>
      <c r="F5" s="211"/>
      <c r="G5" s="211"/>
      <c r="H5" s="211"/>
      <c r="I5" s="211"/>
      <c r="J5" s="211"/>
      <c r="K5" s="213" t="s">
        <v>178</v>
      </c>
    </row>
    <row r="6" spans="1:11" ht="15" customHeight="1">
      <c r="A6" s="482"/>
      <c r="B6" s="214" t="s">
        <v>179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 customHeight="1">
      <c r="A7" s="482"/>
      <c r="B7" s="495" t="s">
        <v>180</v>
      </c>
      <c r="C7" s="500"/>
      <c r="D7" s="500"/>
      <c r="E7" s="500"/>
      <c r="F7" s="500"/>
      <c r="G7" s="500"/>
      <c r="H7" s="500"/>
      <c r="I7" s="500"/>
      <c r="J7" s="500"/>
      <c r="K7" s="501"/>
    </row>
    <row r="8" spans="1:11" ht="15" customHeight="1">
      <c r="A8" s="482"/>
      <c r="B8" s="495"/>
      <c r="C8" s="500"/>
      <c r="D8" s="500"/>
      <c r="E8" s="500"/>
      <c r="F8" s="500"/>
      <c r="G8" s="500"/>
      <c r="H8" s="500"/>
      <c r="I8" s="500"/>
      <c r="J8" s="500"/>
      <c r="K8" s="501"/>
    </row>
    <row r="9" spans="1:11" ht="12.75" customHeight="1">
      <c r="A9" s="482"/>
      <c r="B9" s="487" t="s">
        <v>254</v>
      </c>
      <c r="C9" s="488"/>
      <c r="D9" s="488"/>
      <c r="E9" s="488"/>
      <c r="F9" s="488"/>
      <c r="G9" s="488"/>
      <c r="H9" s="488"/>
      <c r="I9" s="488"/>
      <c r="J9" s="488"/>
      <c r="K9" s="489"/>
    </row>
    <row r="10" spans="1:11" ht="15" customHeight="1">
      <c r="A10" s="482"/>
      <c r="B10" s="490"/>
      <c r="C10" s="488"/>
      <c r="D10" s="488"/>
      <c r="E10" s="488"/>
      <c r="F10" s="488"/>
      <c r="G10" s="488"/>
      <c r="H10" s="488"/>
      <c r="I10" s="488"/>
      <c r="J10" s="488"/>
      <c r="K10" s="489"/>
    </row>
    <row r="11" spans="1:11" ht="15" customHeight="1">
      <c r="A11" s="482"/>
      <c r="B11" s="217"/>
      <c r="C11" s="218"/>
      <c r="D11" s="218"/>
      <c r="E11" s="218"/>
      <c r="F11" s="218"/>
      <c r="G11" s="218"/>
      <c r="H11" s="218"/>
      <c r="I11" s="218"/>
      <c r="J11" s="218"/>
      <c r="K11" s="219"/>
    </row>
    <row r="12" spans="1:11" ht="15" customHeight="1">
      <c r="A12" s="482"/>
      <c r="B12" s="210"/>
      <c r="C12" s="211"/>
      <c r="D12" s="211"/>
      <c r="E12" s="211"/>
      <c r="F12" s="211"/>
      <c r="G12" s="211"/>
      <c r="H12" s="220"/>
      <c r="I12" s="211"/>
      <c r="J12" s="211"/>
      <c r="K12" s="212"/>
    </row>
    <row r="13" spans="1:11" ht="15" customHeight="1">
      <c r="A13" s="482"/>
      <c r="B13" s="221" t="s">
        <v>286</v>
      </c>
      <c r="C13" s="211"/>
      <c r="D13" s="211"/>
      <c r="E13" s="211"/>
      <c r="F13" s="211"/>
      <c r="G13" s="222"/>
      <c r="H13" s="222"/>
      <c r="I13" s="222"/>
      <c r="J13" s="222"/>
      <c r="K13" s="223"/>
    </row>
    <row r="14" spans="1:11" ht="12.75" customHeight="1">
      <c r="A14" s="482"/>
      <c r="B14" s="224"/>
      <c r="C14" s="220"/>
      <c r="D14" s="220"/>
      <c r="E14" s="220"/>
      <c r="F14" s="220"/>
      <c r="G14" s="484" t="s">
        <v>243</v>
      </c>
      <c r="H14" s="485"/>
      <c r="I14" s="485"/>
      <c r="J14" s="485"/>
      <c r="K14" s="486"/>
    </row>
    <row r="15" spans="1:11" ht="15" customHeight="1">
      <c r="A15" s="483"/>
      <c r="B15" s="225"/>
      <c r="C15" s="226"/>
      <c r="D15" s="226"/>
      <c r="E15" s="226"/>
      <c r="F15" s="226"/>
      <c r="G15" s="226"/>
      <c r="H15" s="226"/>
      <c r="I15" s="226"/>
      <c r="J15" s="226"/>
      <c r="K15" s="227"/>
    </row>
    <row r="16" spans="1:11" ht="18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 ht="18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ht="18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19" spans="1:11" ht="15" customHeight="1">
      <c r="A19" s="481" t="s">
        <v>181</v>
      </c>
      <c r="B19" s="207"/>
      <c r="C19" s="208"/>
      <c r="D19" s="208"/>
      <c r="E19" s="208"/>
      <c r="F19" s="208"/>
      <c r="G19" s="208"/>
      <c r="H19" s="208"/>
      <c r="I19" s="208"/>
      <c r="J19" s="208"/>
      <c r="K19" s="209"/>
    </row>
    <row r="20" spans="1:11" ht="15" customHeight="1">
      <c r="A20" s="482"/>
      <c r="B20" s="210" t="s">
        <v>182</v>
      </c>
      <c r="C20" s="211"/>
      <c r="D20" s="211"/>
      <c r="E20" s="211"/>
      <c r="F20" s="211"/>
      <c r="G20" s="211"/>
      <c r="H20" s="211" t="s">
        <v>183</v>
      </c>
      <c r="I20" s="211"/>
      <c r="J20" s="211"/>
      <c r="K20" s="212"/>
    </row>
    <row r="21" spans="1:11" ht="15" customHeight="1">
      <c r="A21" s="482"/>
      <c r="B21" s="210" t="s">
        <v>184</v>
      </c>
      <c r="C21" s="211"/>
      <c r="D21" s="211"/>
      <c r="E21" s="211"/>
      <c r="F21" s="211"/>
      <c r="G21" s="211"/>
      <c r="H21" s="211"/>
      <c r="I21" s="211"/>
      <c r="J21" s="211"/>
      <c r="K21" s="213" t="s">
        <v>177</v>
      </c>
    </row>
    <row r="22" spans="1:11" ht="15" customHeight="1">
      <c r="A22" s="482"/>
      <c r="B22" s="210" t="s">
        <v>185</v>
      </c>
      <c r="C22" s="211"/>
      <c r="D22" s="211"/>
      <c r="E22" s="211"/>
      <c r="F22" s="211"/>
      <c r="G22" s="211"/>
      <c r="H22" s="211"/>
      <c r="I22" s="211"/>
      <c r="J22" s="211"/>
      <c r="K22" s="213" t="s">
        <v>178</v>
      </c>
    </row>
    <row r="23" spans="1:11" ht="15" customHeight="1">
      <c r="A23" s="482"/>
      <c r="B23" s="214" t="s">
        <v>179</v>
      </c>
      <c r="C23" s="215"/>
      <c r="D23" s="215"/>
      <c r="E23" s="215"/>
      <c r="F23" s="215"/>
      <c r="G23" s="215"/>
      <c r="H23" s="215"/>
      <c r="I23" s="215"/>
      <c r="J23" s="215"/>
      <c r="K23" s="216"/>
    </row>
    <row r="24" spans="1:11" ht="12.75" customHeight="1">
      <c r="A24" s="482"/>
      <c r="B24" s="495" t="s">
        <v>180</v>
      </c>
      <c r="C24" s="496"/>
      <c r="D24" s="496"/>
      <c r="E24" s="496"/>
      <c r="F24" s="496"/>
      <c r="G24" s="496"/>
      <c r="H24" s="496"/>
      <c r="I24" s="496"/>
      <c r="J24" s="496"/>
      <c r="K24" s="497"/>
    </row>
    <row r="25" spans="1:11" ht="15" customHeight="1">
      <c r="A25" s="482"/>
      <c r="B25" s="490"/>
      <c r="C25" s="488"/>
      <c r="D25" s="488"/>
      <c r="E25" s="488"/>
      <c r="F25" s="488"/>
      <c r="G25" s="488"/>
      <c r="H25" s="488"/>
      <c r="I25" s="488"/>
      <c r="J25" s="488"/>
      <c r="K25" s="489"/>
    </row>
    <row r="26" spans="1:11" ht="12.75" customHeight="1">
      <c r="A26" s="482"/>
      <c r="B26" s="487" t="s">
        <v>254</v>
      </c>
      <c r="C26" s="488"/>
      <c r="D26" s="488"/>
      <c r="E26" s="488"/>
      <c r="F26" s="488"/>
      <c r="G26" s="488"/>
      <c r="H26" s="488"/>
      <c r="I26" s="488"/>
      <c r="J26" s="488"/>
      <c r="K26" s="489"/>
    </row>
    <row r="27" spans="1:11" ht="15" customHeight="1">
      <c r="A27" s="482"/>
      <c r="B27" s="490"/>
      <c r="C27" s="488"/>
      <c r="D27" s="488"/>
      <c r="E27" s="488"/>
      <c r="F27" s="488"/>
      <c r="G27" s="488"/>
      <c r="H27" s="488"/>
      <c r="I27" s="488"/>
      <c r="J27" s="488"/>
      <c r="K27" s="489"/>
    </row>
    <row r="28" spans="1:11" ht="15" customHeight="1">
      <c r="A28" s="482"/>
      <c r="B28" s="217"/>
      <c r="C28" s="218"/>
      <c r="D28" s="218"/>
      <c r="E28" s="218"/>
      <c r="F28" s="218"/>
      <c r="G28" s="218"/>
      <c r="H28" s="218"/>
      <c r="I28" s="218"/>
      <c r="J28" s="218"/>
      <c r="K28" s="219"/>
    </row>
    <row r="29" spans="1:11" ht="15" customHeight="1">
      <c r="A29" s="482"/>
      <c r="B29" s="210"/>
      <c r="C29" s="211"/>
      <c r="D29" s="211"/>
      <c r="E29" s="211"/>
      <c r="F29" s="211"/>
      <c r="G29" s="211"/>
      <c r="H29" s="211"/>
      <c r="I29" s="211"/>
      <c r="J29" s="211"/>
      <c r="K29" s="212"/>
    </row>
    <row r="30" spans="1:11" ht="15" customHeight="1">
      <c r="A30" s="482"/>
      <c r="B30" s="221" t="s">
        <v>286</v>
      </c>
      <c r="C30" s="211"/>
      <c r="D30" s="211"/>
      <c r="E30" s="211"/>
      <c r="F30" s="211"/>
      <c r="G30" s="222"/>
      <c r="H30" s="222"/>
      <c r="I30" s="222"/>
      <c r="J30" s="222"/>
      <c r="K30" s="223"/>
    </row>
    <row r="31" spans="1:11" ht="12.75" customHeight="1">
      <c r="A31" s="482"/>
      <c r="B31" s="224"/>
      <c r="C31" s="220"/>
      <c r="D31" s="220"/>
      <c r="E31" s="220"/>
      <c r="F31" s="220"/>
      <c r="G31" s="484" t="s">
        <v>243</v>
      </c>
      <c r="H31" s="485"/>
      <c r="I31" s="485"/>
      <c r="J31" s="485"/>
      <c r="K31" s="486"/>
    </row>
    <row r="32" spans="1:11" ht="15" customHeight="1">
      <c r="A32" s="483"/>
      <c r="B32" s="225"/>
      <c r="C32" s="226"/>
      <c r="D32" s="226"/>
      <c r="E32" s="226"/>
      <c r="F32" s="226"/>
      <c r="G32" s="226"/>
      <c r="H32" s="226"/>
      <c r="I32" s="226"/>
      <c r="J32" s="226"/>
      <c r="K32" s="227"/>
    </row>
    <row r="33" spans="1:11" ht="18" customHeight="1">
      <c r="A33" s="208"/>
      <c r="B33" s="228"/>
      <c r="C33" s="228"/>
      <c r="D33" s="228"/>
      <c r="E33" s="228"/>
      <c r="F33" s="228"/>
      <c r="G33" s="228"/>
      <c r="H33" s="228"/>
      <c r="I33" s="228"/>
      <c r="J33" s="228"/>
      <c r="K33" s="229"/>
    </row>
    <row r="34" spans="1:11" ht="18" customHeight="1">
      <c r="A34" s="220"/>
      <c r="B34" s="228"/>
      <c r="C34" s="228"/>
      <c r="D34" s="228"/>
      <c r="E34" s="228"/>
      <c r="F34" s="228"/>
      <c r="G34" s="228"/>
      <c r="H34" s="228"/>
      <c r="I34" s="228"/>
      <c r="J34" s="228"/>
      <c r="K34" s="229"/>
    </row>
    <row r="35" spans="1:11" ht="18" customHeight="1">
      <c r="A35" s="220"/>
      <c r="B35" s="230"/>
      <c r="C35" s="231"/>
      <c r="D35" s="231"/>
      <c r="E35" s="231"/>
      <c r="F35" s="231"/>
      <c r="G35" s="231"/>
      <c r="H35" s="231"/>
      <c r="I35" s="231"/>
      <c r="J35" s="231"/>
      <c r="K35" s="231"/>
    </row>
    <row r="36" spans="1:11" ht="15" customHeight="1">
      <c r="A36" s="481" t="s">
        <v>186</v>
      </c>
      <c r="B36" s="207"/>
      <c r="C36" s="208"/>
      <c r="D36" s="208"/>
      <c r="E36" s="208"/>
      <c r="F36" s="208"/>
      <c r="G36" s="208"/>
      <c r="H36" s="208"/>
      <c r="I36" s="208"/>
      <c r="J36" s="208"/>
      <c r="K36" s="209"/>
    </row>
    <row r="37" spans="1:11" ht="15" customHeight="1">
      <c r="A37" s="482"/>
      <c r="B37" s="210" t="s">
        <v>182</v>
      </c>
      <c r="C37" s="211"/>
      <c r="D37" s="211"/>
      <c r="E37" s="211"/>
      <c r="F37" s="211"/>
      <c r="G37" s="211"/>
      <c r="H37" s="211" t="s">
        <v>183</v>
      </c>
      <c r="I37" s="211"/>
      <c r="J37" s="211"/>
      <c r="K37" s="212"/>
    </row>
    <row r="38" spans="1:11" ht="15" customHeight="1">
      <c r="A38" s="482"/>
      <c r="B38" s="210" t="s">
        <v>184</v>
      </c>
      <c r="C38" s="211"/>
      <c r="D38" s="211"/>
      <c r="E38" s="211"/>
      <c r="F38" s="211"/>
      <c r="G38" s="211"/>
      <c r="H38" s="211"/>
      <c r="I38" s="211"/>
      <c r="J38" s="211"/>
      <c r="K38" s="213" t="s">
        <v>177</v>
      </c>
    </row>
    <row r="39" spans="1:11" ht="15" customHeight="1">
      <c r="A39" s="482"/>
      <c r="B39" s="210" t="s">
        <v>185</v>
      </c>
      <c r="C39" s="211"/>
      <c r="D39" s="211"/>
      <c r="E39" s="211"/>
      <c r="F39" s="211"/>
      <c r="G39" s="211"/>
      <c r="H39" s="211"/>
      <c r="I39" s="211"/>
      <c r="J39" s="211"/>
      <c r="K39" s="213" t="s">
        <v>178</v>
      </c>
    </row>
    <row r="40" spans="1:11" ht="15" customHeight="1">
      <c r="A40" s="482"/>
      <c r="B40" s="214" t="s">
        <v>179</v>
      </c>
      <c r="C40" s="215"/>
      <c r="D40" s="215"/>
      <c r="E40" s="215"/>
      <c r="F40" s="215"/>
      <c r="G40" s="215"/>
      <c r="H40" s="215"/>
      <c r="I40" s="215"/>
      <c r="J40" s="215"/>
      <c r="K40" s="216"/>
    </row>
    <row r="41" spans="1:11" ht="12.75" customHeight="1">
      <c r="A41" s="482"/>
      <c r="B41" s="495" t="s">
        <v>180</v>
      </c>
      <c r="C41" s="496"/>
      <c r="D41" s="496"/>
      <c r="E41" s="496"/>
      <c r="F41" s="496"/>
      <c r="G41" s="496"/>
      <c r="H41" s="496"/>
      <c r="I41" s="496"/>
      <c r="J41" s="496"/>
      <c r="K41" s="497"/>
    </row>
    <row r="42" spans="1:11" ht="15" customHeight="1">
      <c r="A42" s="482"/>
      <c r="B42" s="490"/>
      <c r="C42" s="488"/>
      <c r="D42" s="488"/>
      <c r="E42" s="488"/>
      <c r="F42" s="488"/>
      <c r="G42" s="488"/>
      <c r="H42" s="488"/>
      <c r="I42" s="488"/>
      <c r="J42" s="488"/>
      <c r="K42" s="489"/>
    </row>
    <row r="43" spans="1:11" ht="12.75" customHeight="1">
      <c r="A43" s="482"/>
      <c r="B43" s="491" t="s">
        <v>254</v>
      </c>
      <c r="C43" s="492"/>
      <c r="D43" s="492"/>
      <c r="E43" s="492"/>
      <c r="F43" s="492"/>
      <c r="G43" s="492"/>
      <c r="H43" s="492"/>
      <c r="I43" s="492"/>
      <c r="J43" s="492"/>
      <c r="K43" s="493"/>
    </row>
    <row r="44" spans="1:11" ht="15" customHeight="1">
      <c r="A44" s="482"/>
      <c r="B44" s="494"/>
      <c r="C44" s="492"/>
      <c r="D44" s="492"/>
      <c r="E44" s="492"/>
      <c r="F44" s="492"/>
      <c r="G44" s="492"/>
      <c r="H44" s="492"/>
      <c r="I44" s="492"/>
      <c r="J44" s="492"/>
      <c r="K44" s="493"/>
    </row>
    <row r="45" spans="1:11" ht="15" customHeight="1">
      <c r="A45" s="482"/>
      <c r="B45" s="217"/>
      <c r="C45" s="218"/>
      <c r="D45" s="218"/>
      <c r="E45" s="218"/>
      <c r="F45" s="218"/>
      <c r="G45" s="218"/>
      <c r="H45" s="218"/>
      <c r="I45" s="218"/>
      <c r="J45" s="218"/>
      <c r="K45" s="219"/>
    </row>
    <row r="46" spans="1:11" ht="15" customHeight="1">
      <c r="A46" s="482"/>
      <c r="B46" s="210"/>
      <c r="C46" s="211"/>
      <c r="D46" s="211"/>
      <c r="E46" s="211"/>
      <c r="F46" s="211"/>
      <c r="G46" s="211"/>
      <c r="H46" s="211"/>
      <c r="I46" s="211"/>
      <c r="J46" s="211"/>
      <c r="K46" s="212"/>
    </row>
    <row r="47" spans="1:11" ht="15" customHeight="1">
      <c r="A47" s="482"/>
      <c r="B47" s="221" t="s">
        <v>286</v>
      </c>
      <c r="C47" s="211"/>
      <c r="D47" s="211"/>
      <c r="E47" s="211"/>
      <c r="F47" s="211"/>
      <c r="G47" s="222"/>
      <c r="H47" s="222"/>
      <c r="I47" s="222"/>
      <c r="J47" s="222"/>
      <c r="K47" s="223"/>
    </row>
    <row r="48" spans="1:11" ht="12.75" customHeight="1">
      <c r="A48" s="482"/>
      <c r="B48" s="224"/>
      <c r="C48" s="220"/>
      <c r="D48" s="220"/>
      <c r="E48" s="220"/>
      <c r="F48" s="220"/>
      <c r="G48" s="484" t="s">
        <v>243</v>
      </c>
      <c r="H48" s="485"/>
      <c r="I48" s="485"/>
      <c r="J48" s="485"/>
      <c r="K48" s="486"/>
    </row>
    <row r="49" spans="1:11" ht="15" customHeight="1">
      <c r="A49" s="483"/>
      <c r="B49" s="225"/>
      <c r="C49" s="226"/>
      <c r="D49" s="226"/>
      <c r="E49" s="226"/>
      <c r="F49" s="226"/>
      <c r="G49" s="226"/>
      <c r="H49" s="226"/>
      <c r="I49" s="226"/>
      <c r="J49" s="226"/>
      <c r="K49" s="227"/>
    </row>
    <row r="50" spans="1:11" ht="15" customHeight="1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</row>
    <row r="51" spans="1:11" ht="15" customHeight="1">
      <c r="A51" s="228"/>
      <c r="B51" s="228"/>
      <c r="C51" s="228"/>
      <c r="D51" s="228"/>
      <c r="E51" s="228"/>
      <c r="F51" s="228"/>
      <c r="G51" s="228"/>
      <c r="H51" s="228"/>
      <c r="I51" s="228"/>
      <c r="J51" s="228"/>
      <c r="K51" s="228"/>
    </row>
    <row r="52" spans="1:11" ht="15" customHeight="1">
      <c r="A52" s="228"/>
      <c r="B52" s="228"/>
      <c r="C52" s="228"/>
      <c r="D52" s="228"/>
      <c r="E52" s="228"/>
      <c r="F52" s="228"/>
      <c r="G52" s="228"/>
      <c r="H52" s="228"/>
      <c r="I52" s="228"/>
      <c r="J52" s="228"/>
      <c r="K52" s="228"/>
    </row>
    <row r="53" spans="1:11" ht="15" customHeight="1">
      <c r="A53" s="228"/>
      <c r="B53" s="228"/>
      <c r="C53" s="228"/>
      <c r="D53" s="228"/>
      <c r="E53" s="228"/>
      <c r="F53" s="228"/>
      <c r="G53" s="228"/>
      <c r="H53" s="228"/>
      <c r="I53" s="228"/>
      <c r="J53" s="228"/>
      <c r="K53" s="228"/>
    </row>
    <row r="54" spans="1:11" ht="15" customHeight="1">
      <c r="A54" s="228"/>
      <c r="B54" s="228"/>
      <c r="C54" s="228"/>
      <c r="D54" s="228"/>
      <c r="E54" s="228"/>
      <c r="F54" s="228"/>
      <c r="G54" s="228"/>
      <c r="H54" s="228"/>
      <c r="I54" s="228"/>
      <c r="J54" s="228"/>
      <c r="K54" s="228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3">
    <mergeCell ref="G14:K14"/>
    <mergeCell ref="B9:K10"/>
    <mergeCell ref="A1:K1"/>
    <mergeCell ref="B7:K8"/>
    <mergeCell ref="A2:A15"/>
    <mergeCell ref="A19:A32"/>
    <mergeCell ref="A36:A49"/>
    <mergeCell ref="G31:K31"/>
    <mergeCell ref="G48:K48"/>
    <mergeCell ref="B26:K27"/>
    <mergeCell ref="B43:K44"/>
    <mergeCell ref="B24:K25"/>
    <mergeCell ref="B41:K42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6.7109375" style="0" customWidth="1"/>
    <col min="2" max="11" width="8.8515625" style="0" customWidth="1"/>
  </cols>
  <sheetData>
    <row r="1" spans="1:11" ht="30" customHeight="1">
      <c r="A1" s="502" t="s">
        <v>175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15.75" customHeight="1">
      <c r="A2" s="504" t="s">
        <v>188</v>
      </c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1:11" ht="15.75" customHeight="1">
      <c r="A3" s="505"/>
      <c r="B3" s="210" t="s">
        <v>191</v>
      </c>
      <c r="C3" s="211"/>
      <c r="D3" s="211"/>
      <c r="E3" s="211"/>
      <c r="F3" s="211"/>
      <c r="G3" s="211"/>
      <c r="H3" s="211" t="s">
        <v>190</v>
      </c>
      <c r="I3" s="211"/>
      <c r="J3" s="211"/>
      <c r="K3" s="212"/>
    </row>
    <row r="4" spans="1:11" ht="15.75" customHeight="1">
      <c r="A4" s="505"/>
      <c r="B4" s="210" t="s">
        <v>187</v>
      </c>
      <c r="C4" s="211"/>
      <c r="D4" s="211"/>
      <c r="E4" s="211"/>
      <c r="F4" s="211"/>
      <c r="G4" s="211"/>
      <c r="H4" s="211"/>
      <c r="I4" s="211"/>
      <c r="J4" s="211"/>
      <c r="K4" s="213" t="s">
        <v>177</v>
      </c>
    </row>
    <row r="5" spans="1:11" ht="15.75" customHeight="1">
      <c r="A5" s="505"/>
      <c r="B5" s="210" t="s">
        <v>185</v>
      </c>
      <c r="C5" s="211"/>
      <c r="D5" s="211"/>
      <c r="E5" s="211"/>
      <c r="F5" s="211"/>
      <c r="G5" s="211"/>
      <c r="H5" s="211"/>
      <c r="I5" s="211"/>
      <c r="J5" s="211"/>
      <c r="K5" s="213" t="s">
        <v>178</v>
      </c>
    </row>
    <row r="6" spans="1:11" ht="15.75" customHeight="1">
      <c r="A6" s="505"/>
      <c r="B6" s="214" t="s">
        <v>179</v>
      </c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 customHeight="1">
      <c r="A7" s="505"/>
      <c r="B7" s="495" t="s">
        <v>180</v>
      </c>
      <c r="C7" s="500"/>
      <c r="D7" s="500"/>
      <c r="E7" s="500"/>
      <c r="F7" s="500"/>
      <c r="G7" s="500"/>
      <c r="H7" s="500"/>
      <c r="I7" s="500"/>
      <c r="J7" s="500"/>
      <c r="K7" s="501"/>
    </row>
    <row r="8" spans="1:11" ht="15.75" customHeight="1">
      <c r="A8" s="505"/>
      <c r="B8" s="495"/>
      <c r="C8" s="500"/>
      <c r="D8" s="500"/>
      <c r="E8" s="500"/>
      <c r="F8" s="500"/>
      <c r="G8" s="500"/>
      <c r="H8" s="500"/>
      <c r="I8" s="500"/>
      <c r="J8" s="500"/>
      <c r="K8" s="501"/>
    </row>
    <row r="9" spans="1:11" ht="12.75" customHeight="1">
      <c r="A9" s="505"/>
      <c r="B9" s="487" t="s">
        <v>254</v>
      </c>
      <c r="C9" s="488"/>
      <c r="D9" s="488"/>
      <c r="E9" s="488"/>
      <c r="F9" s="488"/>
      <c r="G9" s="488"/>
      <c r="H9" s="488"/>
      <c r="I9" s="488"/>
      <c r="J9" s="488"/>
      <c r="K9" s="489"/>
    </row>
    <row r="10" spans="1:11" ht="15.75" customHeight="1">
      <c r="A10" s="505"/>
      <c r="B10" s="490"/>
      <c r="C10" s="488"/>
      <c r="D10" s="488"/>
      <c r="E10" s="488"/>
      <c r="F10" s="488"/>
      <c r="G10" s="488"/>
      <c r="H10" s="488"/>
      <c r="I10" s="488"/>
      <c r="J10" s="488"/>
      <c r="K10" s="489"/>
    </row>
    <row r="11" spans="1:11" ht="15.75" customHeight="1">
      <c r="A11" s="505"/>
      <c r="B11" s="217"/>
      <c r="C11" s="218"/>
      <c r="D11" s="218"/>
      <c r="E11" s="218"/>
      <c r="F11" s="218"/>
      <c r="G11" s="218"/>
      <c r="H11" s="218"/>
      <c r="I11" s="218"/>
      <c r="J11" s="218"/>
      <c r="K11" s="219"/>
    </row>
    <row r="12" spans="1:11" ht="15.75" customHeight="1">
      <c r="A12" s="505"/>
      <c r="B12" s="210"/>
      <c r="C12" s="211"/>
      <c r="D12" s="211"/>
      <c r="E12" s="211"/>
      <c r="F12" s="211"/>
      <c r="G12" s="211"/>
      <c r="H12" s="220"/>
      <c r="I12" s="211"/>
      <c r="J12" s="211"/>
      <c r="K12" s="212"/>
    </row>
    <row r="13" spans="1:11" ht="15.75" customHeight="1">
      <c r="A13" s="505"/>
      <c r="B13" s="221" t="s">
        <v>287</v>
      </c>
      <c r="C13" s="211"/>
      <c r="D13" s="211"/>
      <c r="E13" s="211"/>
      <c r="F13" s="211"/>
      <c r="G13" s="222"/>
      <c r="H13" s="222"/>
      <c r="I13" s="222"/>
      <c r="J13" s="222"/>
      <c r="K13" s="223"/>
    </row>
    <row r="14" spans="1:11" ht="12.75" customHeight="1">
      <c r="A14" s="505"/>
      <c r="B14" s="224"/>
      <c r="C14" s="220"/>
      <c r="D14" s="220"/>
      <c r="E14" s="220"/>
      <c r="F14" s="220"/>
      <c r="G14" s="484" t="s">
        <v>243</v>
      </c>
      <c r="H14" s="485"/>
      <c r="I14" s="485"/>
      <c r="J14" s="485"/>
      <c r="K14" s="486"/>
    </row>
    <row r="15" spans="1:11" ht="15.75" customHeight="1">
      <c r="A15" s="506"/>
      <c r="B15" s="225"/>
      <c r="C15" s="226"/>
      <c r="D15" s="226"/>
      <c r="E15" s="226"/>
      <c r="F15" s="226"/>
      <c r="G15" s="226"/>
      <c r="H15" s="226"/>
      <c r="I15" s="226"/>
      <c r="J15" s="226"/>
      <c r="K15" s="227"/>
    </row>
    <row r="16" spans="1:11" ht="15.75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</row>
    <row r="17" spans="1:11" ht="15.75" customHeight="1">
      <c r="A17" s="228"/>
      <c r="B17" s="228"/>
      <c r="C17" s="228"/>
      <c r="D17" s="228"/>
      <c r="E17" s="228"/>
      <c r="F17" s="228"/>
      <c r="G17" s="228"/>
      <c r="H17" s="228"/>
      <c r="I17" s="228"/>
      <c r="J17" s="228"/>
      <c r="K17" s="228"/>
    </row>
    <row r="18" spans="1:11" ht="15.75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</row>
    <row r="19" spans="1:11" ht="15.75" customHeight="1">
      <c r="A19" s="504" t="s">
        <v>189</v>
      </c>
      <c r="B19" s="207"/>
      <c r="C19" s="208"/>
      <c r="D19" s="208"/>
      <c r="E19" s="208"/>
      <c r="F19" s="208"/>
      <c r="G19" s="208"/>
      <c r="H19" s="208"/>
      <c r="I19" s="208"/>
      <c r="J19" s="208"/>
      <c r="K19" s="209"/>
    </row>
    <row r="20" spans="1:11" ht="15.75" customHeight="1">
      <c r="A20" s="505"/>
      <c r="B20" s="210" t="s">
        <v>182</v>
      </c>
      <c r="C20" s="211"/>
      <c r="D20" s="211"/>
      <c r="E20" s="211"/>
      <c r="F20" s="211"/>
      <c r="G20" s="211"/>
      <c r="H20" s="211" t="s">
        <v>183</v>
      </c>
      <c r="I20" s="211"/>
      <c r="J20" s="211"/>
      <c r="K20" s="212"/>
    </row>
    <row r="21" spans="1:11" ht="15.75" customHeight="1">
      <c r="A21" s="505"/>
      <c r="B21" s="210" t="s">
        <v>184</v>
      </c>
      <c r="C21" s="211"/>
      <c r="D21" s="211"/>
      <c r="E21" s="211"/>
      <c r="F21" s="211"/>
      <c r="G21" s="211"/>
      <c r="H21" s="211"/>
      <c r="I21" s="211"/>
      <c r="J21" s="211"/>
      <c r="K21" s="213" t="s">
        <v>177</v>
      </c>
    </row>
    <row r="22" spans="1:11" ht="15.75" customHeight="1">
      <c r="A22" s="505"/>
      <c r="B22" s="210" t="s">
        <v>185</v>
      </c>
      <c r="C22" s="211"/>
      <c r="D22" s="211"/>
      <c r="E22" s="211"/>
      <c r="F22" s="211"/>
      <c r="G22" s="211"/>
      <c r="H22" s="211"/>
      <c r="I22" s="211"/>
      <c r="J22" s="211"/>
      <c r="K22" s="213" t="s">
        <v>178</v>
      </c>
    </row>
    <row r="23" spans="1:11" ht="15.75" customHeight="1">
      <c r="A23" s="505"/>
      <c r="B23" s="214" t="s">
        <v>179</v>
      </c>
      <c r="C23" s="215"/>
      <c r="D23" s="215"/>
      <c r="E23" s="215"/>
      <c r="F23" s="215"/>
      <c r="G23" s="215"/>
      <c r="H23" s="215"/>
      <c r="I23" s="215"/>
      <c r="J23" s="215"/>
      <c r="K23" s="216"/>
    </row>
    <row r="24" spans="1:11" ht="12.75" customHeight="1">
      <c r="A24" s="505"/>
      <c r="B24" s="495" t="s">
        <v>180</v>
      </c>
      <c r="C24" s="496"/>
      <c r="D24" s="496"/>
      <c r="E24" s="496"/>
      <c r="F24" s="496"/>
      <c r="G24" s="496"/>
      <c r="H24" s="496"/>
      <c r="I24" s="496"/>
      <c r="J24" s="496"/>
      <c r="K24" s="497"/>
    </row>
    <row r="25" spans="1:11" ht="15.75" customHeight="1">
      <c r="A25" s="505"/>
      <c r="B25" s="490"/>
      <c r="C25" s="488"/>
      <c r="D25" s="488"/>
      <c r="E25" s="488"/>
      <c r="F25" s="488"/>
      <c r="G25" s="488"/>
      <c r="H25" s="488"/>
      <c r="I25" s="488"/>
      <c r="J25" s="488"/>
      <c r="K25" s="489"/>
    </row>
    <row r="26" spans="1:11" ht="12.75" customHeight="1">
      <c r="A26" s="505"/>
      <c r="B26" s="487" t="s">
        <v>254</v>
      </c>
      <c r="C26" s="488"/>
      <c r="D26" s="488"/>
      <c r="E26" s="488"/>
      <c r="F26" s="488"/>
      <c r="G26" s="488"/>
      <c r="H26" s="488"/>
      <c r="I26" s="488"/>
      <c r="J26" s="488"/>
      <c r="K26" s="489"/>
    </row>
    <row r="27" spans="1:11" ht="15.75" customHeight="1">
      <c r="A27" s="505"/>
      <c r="B27" s="490"/>
      <c r="C27" s="488"/>
      <c r="D27" s="488"/>
      <c r="E27" s="488"/>
      <c r="F27" s="488"/>
      <c r="G27" s="488"/>
      <c r="H27" s="488"/>
      <c r="I27" s="488"/>
      <c r="J27" s="488"/>
      <c r="K27" s="489"/>
    </row>
    <row r="28" spans="1:11" ht="15.75" customHeight="1">
      <c r="A28" s="505"/>
      <c r="B28" s="217"/>
      <c r="C28" s="218"/>
      <c r="D28" s="218"/>
      <c r="E28" s="218"/>
      <c r="F28" s="218"/>
      <c r="G28" s="218"/>
      <c r="H28" s="218"/>
      <c r="I28" s="218"/>
      <c r="J28" s="218"/>
      <c r="K28" s="219"/>
    </row>
    <row r="29" spans="1:11" ht="15.75" customHeight="1">
      <c r="A29" s="505"/>
      <c r="B29" s="210"/>
      <c r="C29" s="211"/>
      <c r="D29" s="211"/>
      <c r="E29" s="211"/>
      <c r="F29" s="211"/>
      <c r="G29" s="211"/>
      <c r="H29" s="211"/>
      <c r="I29" s="211"/>
      <c r="J29" s="211"/>
      <c r="K29" s="212"/>
    </row>
    <row r="30" spans="1:11" ht="15.75" customHeight="1">
      <c r="A30" s="505"/>
      <c r="B30" s="221" t="s">
        <v>286</v>
      </c>
      <c r="C30" s="211"/>
      <c r="D30" s="211"/>
      <c r="E30" s="211"/>
      <c r="F30" s="211"/>
      <c r="G30" s="222"/>
      <c r="H30" s="222"/>
      <c r="I30" s="222"/>
      <c r="J30" s="222"/>
      <c r="K30" s="223"/>
    </row>
    <row r="31" spans="1:11" ht="12.75" customHeight="1">
      <c r="A31" s="505"/>
      <c r="B31" s="224"/>
      <c r="C31" s="220"/>
      <c r="D31" s="220"/>
      <c r="E31" s="220"/>
      <c r="F31" s="220"/>
      <c r="G31" s="484" t="s">
        <v>243</v>
      </c>
      <c r="H31" s="485"/>
      <c r="I31" s="485"/>
      <c r="J31" s="485"/>
      <c r="K31" s="486"/>
    </row>
    <row r="32" spans="1:11" ht="15.75" customHeight="1">
      <c r="A32" s="506"/>
      <c r="B32" s="225"/>
      <c r="C32" s="226"/>
      <c r="D32" s="226"/>
      <c r="E32" s="226"/>
      <c r="F32" s="226"/>
      <c r="G32" s="226"/>
      <c r="H32" s="226"/>
      <c r="I32" s="226"/>
      <c r="J32" s="226"/>
      <c r="K32" s="227"/>
    </row>
    <row r="33" spans="1:11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</row>
    <row r="34" spans="1:11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</row>
    <row r="35" spans="1:11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</row>
    <row r="36" spans="1:11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</row>
    <row r="37" spans="1:11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</row>
    <row r="38" spans="1:11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</row>
    <row r="39" spans="1:11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</row>
    <row r="40" spans="1:11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</row>
  </sheetData>
  <sheetProtection/>
  <mergeCells count="9">
    <mergeCell ref="A1:K1"/>
    <mergeCell ref="A2:A15"/>
    <mergeCell ref="B7:K8"/>
    <mergeCell ref="B9:K10"/>
    <mergeCell ref="G14:K14"/>
    <mergeCell ref="A19:A32"/>
    <mergeCell ref="B24:K25"/>
    <mergeCell ref="B26:K27"/>
    <mergeCell ref="G31:K31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finepro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Manutenzione</dc:subject>
  <dc:creator>arch. Angelo Stanisci</dc:creator>
  <cp:keywords/>
  <dc:description/>
  <cp:lastModifiedBy>Antonio Verrastro</cp:lastModifiedBy>
  <cp:lastPrinted>2010-12-31T10:49:22Z</cp:lastPrinted>
  <dcterms:created xsi:type="dcterms:W3CDTF">1998-08-24T07:15:11Z</dcterms:created>
  <dcterms:modified xsi:type="dcterms:W3CDTF">2022-03-07T08:33:53Z</dcterms:modified>
  <cp:category/>
  <cp:version/>
  <cp:contentType/>
  <cp:contentStatus/>
  <cp:revision>1</cp:revision>
</cp:coreProperties>
</file>