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40" windowHeight="12375" activeTab="0"/>
  </bookViews>
  <sheets>
    <sheet name="AN1-2" sheetId="1" r:id="rId1"/>
    <sheet name="AN3" sheetId="2" r:id="rId2"/>
    <sheet name="AN4" sheetId="3" r:id="rId3"/>
    <sheet name="AN5" sheetId="4" r:id="rId4"/>
    <sheet name="AN6" sheetId="5" r:id="rId5"/>
    <sheet name="AN7" sheetId="6" r:id="rId6"/>
    <sheet name="AN8" sheetId="7" r:id="rId7"/>
    <sheet name="AN9" sheetId="8" r:id="rId8"/>
    <sheet name="AN10" sheetId="9" r:id="rId9"/>
    <sheet name="AN11" sheetId="10" r:id="rId10"/>
    <sheet name="AN12" sheetId="11" r:id="rId11"/>
    <sheet name="AN13" sheetId="12" r:id="rId12"/>
  </sheets>
  <definedNames>
    <definedName name="_xlnm.Print_Area" localSheetId="8">'AN10'!$A$1:$M$28</definedName>
    <definedName name="_xlnm.Print_Area" localSheetId="9">'AN11'!$A$1:$O$32</definedName>
    <definedName name="_xlnm.Print_Area" localSheetId="10">'AN12'!$A$1:$BH$35</definedName>
    <definedName name="_xlnm.Print_Area" localSheetId="0">'AN1-2'!$A$1:$U$52</definedName>
    <definedName name="_xlnm.Print_Area" localSheetId="11">'AN13'!$A$1:$N$41</definedName>
    <definedName name="_xlnm.Print_Area" localSheetId="1">'AN3'!$A$1:$V$17</definedName>
    <definedName name="_xlnm.Print_Area" localSheetId="2">'AN4'!$A$1:$M$28</definedName>
    <definedName name="_xlnm.Print_Area" localSheetId="3">'AN5'!$A$1:$O$31</definedName>
    <definedName name="_xlnm.Print_Area" localSheetId="4">'AN6'!$A$1:$K$36</definedName>
    <definedName name="_xlnm.Print_Area" localSheetId="5">'AN7'!$A$1:$M$28</definedName>
    <definedName name="_xlnm.Print_Area" localSheetId="6">'AN8'!$A$1:$O$32</definedName>
    <definedName name="_xlnm.Print_Area" localSheetId="7">'AN9'!$A$1:$K$36</definedName>
  </definedNames>
  <calcPr fullCalcOnLoad="1"/>
</workbook>
</file>

<file path=xl/sharedStrings.xml><?xml version="1.0" encoding="utf-8"?>
<sst xmlns="http://schemas.openxmlformats.org/spreadsheetml/2006/main" count="683" uniqueCount="277">
  <si>
    <t xml:space="preserve"> </t>
  </si>
  <si>
    <t xml:space="preserve"> Quadro  Tecnico  Economico  per  interventi</t>
  </si>
  <si>
    <t xml:space="preserve">  di  edilizia  residenziale  pubblica</t>
  </si>
  <si>
    <t>Provincia</t>
  </si>
  <si>
    <t>Bien</t>
  </si>
  <si>
    <t>Sub</t>
  </si>
  <si>
    <t>N</t>
  </si>
  <si>
    <t>FASI</t>
  </si>
  <si>
    <t>DATA</t>
  </si>
  <si>
    <t>GENERALITA' E QUALIFICA DEL COMPILATORE</t>
  </si>
  <si>
    <t>FIRMA DEL COMPILATORE</t>
  </si>
  <si>
    <t>REGIONE</t>
  </si>
  <si>
    <t xml:space="preserve"> PROVINCIA</t>
  </si>
  <si>
    <t xml:space="preserve"> COMUNE</t>
  </si>
  <si>
    <t>LOCALITA'/VIA</t>
  </si>
  <si>
    <t>EVENTUALE RILOCALIZZAZIONE/VIA</t>
  </si>
  <si>
    <t xml:space="preserve"> disposta con</t>
  </si>
  <si>
    <t>del</t>
  </si>
  <si>
    <t>LOCALIZZAZIONE</t>
  </si>
  <si>
    <t>......................................</t>
  </si>
  <si>
    <t>.................</t>
  </si>
  <si>
    <t>PARERE CONFORME DELLA COMMISSIONE EDILIZIA</t>
  </si>
  <si>
    <t xml:space="preserve"> ............................................................</t>
  </si>
  <si>
    <t>&lt;</t>
  </si>
  <si>
    <t>Sp</t>
  </si>
  <si>
    <t>Sc</t>
  </si>
  <si>
    <t>TOTALE</t>
  </si>
  <si>
    <t>C.B.N.</t>
  </si>
  <si>
    <t>C.R.N.</t>
  </si>
  <si>
    <t>C.T.N.</t>
  </si>
  <si>
    <t>Q T E</t>
  </si>
  <si>
    <t>Snr</t>
  </si>
  <si>
    <t>INFORMAZIONI  INERENTI  LA  COMPILAZIONE  DEL  QTE</t>
  </si>
  <si>
    <t>Codice</t>
  </si>
  <si>
    <t>Comune</t>
  </si>
  <si>
    <t>N. progressivo</t>
  </si>
  <si>
    <t>Legge</t>
  </si>
  <si>
    <t>+</t>
  </si>
  <si>
    <t>=</t>
  </si>
  <si>
    <t>ONERI COMPLEMENTARI</t>
  </si>
  <si>
    <t>DATI RELATIVI AGLI ORGANISMI ABITATIVI</t>
  </si>
  <si>
    <t>area totale intervento</t>
  </si>
  <si>
    <t>utilizzazione dell'area</t>
  </si>
  <si>
    <t>DATI DIMENSIONALI</t>
  </si>
  <si>
    <t>CARATTERISTICHE TIPOLOGICHE (1)</t>
  </si>
  <si>
    <t>INDICI</t>
  </si>
  <si>
    <t>tipi di alloggio</t>
  </si>
  <si>
    <t>tipi di aggregazione</t>
  </si>
  <si>
    <t>sistema costruttivo</t>
  </si>
  <si>
    <t>fondazioni</t>
  </si>
  <si>
    <t>impianti</t>
  </si>
  <si>
    <t>N° Organismi abitativi omogenei</t>
  </si>
  <si>
    <t>da 13 a 24</t>
  </si>
  <si>
    <t>da 25 a 36</t>
  </si>
  <si>
    <t>da 37 a 50</t>
  </si>
  <si>
    <t>da 51 a 100</t>
  </si>
  <si>
    <t>n° piani complessivi</t>
  </si>
  <si>
    <t>n° piani adibiti ad alloggio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</si>
  <si>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</si>
  <si>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</si>
  <si>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</si>
  <si>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</si>
  <si>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</si>
  <si>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</si>
  <si>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</si>
  <si>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</si>
  <si>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</si>
  <si>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</si>
  <si>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</si>
  <si>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</si>
  <si>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lineare</t>
  </si>
  <si>
    <t>a corte</t>
  </si>
  <si>
    <t>a torre</t>
  </si>
  <si>
    <t>volume f.t./v.p.p.</t>
  </si>
  <si>
    <t>superficie utile (S.U.)</t>
  </si>
  <si>
    <t>altezza virtuale (2)</t>
  </si>
  <si>
    <t>coefficiente dispersione termica</t>
  </si>
  <si>
    <t>tradizionale</t>
  </si>
  <si>
    <t>tradizionale evoluto</t>
  </si>
  <si>
    <t>industrializzato</t>
  </si>
  <si>
    <t>prefabbricato</t>
  </si>
  <si>
    <t>a grandi elementi (&lt; 2 t.)</t>
  </si>
  <si>
    <t>altro (&gt; 2 t.)</t>
  </si>
  <si>
    <t>dirette</t>
  </si>
  <si>
    <t>a pali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</si>
  <si>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</si>
  <si>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</si>
  <si>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</si>
  <si>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</si>
  <si>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</si>
  <si>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</si>
  <si>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</si>
  <si>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fonti alternative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</si>
  <si>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</si>
  <si>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</si>
  <si>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</si>
  <si>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</si>
  <si>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</si>
  <si>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</si>
  <si>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</si>
  <si>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</si>
  <si>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</si>
  <si>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</si>
  <si>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NOTE:</t>
  </si>
  <si>
    <t>(1)</t>
  </si>
  <si>
    <t>devono essere compilate tante righe quanti sono i tipi di Organismi Abitativi omogenei per quanto attiene le caratteristiche elencate nel quadro 11.</t>
  </si>
  <si>
    <t>(2)</t>
  </si>
  <si>
    <t>altezza virtuale =</t>
  </si>
  <si>
    <r>
      <t>V. v.p.p.</t>
    </r>
    <r>
      <rPr>
        <sz val="10"/>
        <rFont val="MS Sans Serif"/>
        <family val="2"/>
      </rPr>
      <t xml:space="preserve"> </t>
    </r>
  </si>
  <si>
    <r>
      <t>&lt;</t>
    </r>
    <r>
      <rPr>
        <sz val="10"/>
        <rFont val="MS Sans Serif"/>
        <family val="2"/>
      </rPr>
      <t xml:space="preserve"> 4,5</t>
    </r>
  </si>
  <si>
    <t>Su</t>
  </si>
  <si>
    <t>, nella qualità di rappresentante</t>
  </si>
  <si>
    <t>, dichiara sotto la propria</t>
  </si>
  <si>
    <t>responsabilità:</t>
  </si>
  <si>
    <t>- che tutte le notizie fornite e i dati progettuali indicati nel presente quadro tecnico-economico corrispondono al vero;</t>
  </si>
  <si>
    <t>Il sottoscritto</t>
  </si>
  <si>
    <t>, nato a</t>
  </si>
  <si>
    <t>e residente in</t>
  </si>
  <si>
    <t>legale del</t>
  </si>
  <si>
    <t xml:space="preserve">, nato a </t>
  </si>
  <si>
    <t xml:space="preserve">  n.</t>
  </si>
  <si>
    <t>indice di fabbric. fondiaria mc/mq</t>
  </si>
  <si>
    <t>indice di utilizzaz. fondiaria mc/mq</t>
  </si>
  <si>
    <t>spazi per parcheggi mq</t>
  </si>
  <si>
    <t>aree per servizi mq</t>
  </si>
  <si>
    <t>&lt; 10.000 mq</t>
  </si>
  <si>
    <t>da 10.000 a 30.000 mq</t>
  </si>
  <si>
    <t>da 30.000 a 100.000 mq</t>
  </si>
  <si>
    <t>da 100.000 a 500.000 mq</t>
  </si>
  <si>
    <t>&gt; di 500.000 mq</t>
  </si>
  <si>
    <t>spazi verdi attrezzati mq</t>
  </si>
  <si>
    <t>spazi per strade e piazze mq</t>
  </si>
  <si>
    <t>&lt;  12 alloggi</t>
  </si>
  <si>
    <t>&gt; 101</t>
  </si>
  <si>
    <r>
      <t>_________</t>
    </r>
    <r>
      <rPr>
        <sz val="10"/>
        <rFont val="MS Sans Serif"/>
        <family val="2"/>
      </rPr>
      <t xml:space="preserve"> , lì </t>
    </r>
    <r>
      <rPr>
        <b/>
        <sz val="10"/>
        <rFont val="MS Sans Serif"/>
        <family val="2"/>
      </rPr>
      <t>_________</t>
    </r>
  </si>
  <si>
    <t>EURO</t>
  </si>
  <si>
    <t>€/mq</t>
  </si>
  <si>
    <t>Puglia</t>
  </si>
  <si>
    <t>COSTO BASE DI REALIZZAZIONE TECNICA (C.B.N.)</t>
  </si>
  <si>
    <t>2.a</t>
  </si>
  <si>
    <t>Qualità energetica ed ambientale</t>
  </si>
  <si>
    <t>2.b</t>
  </si>
  <si>
    <t>2.c</t>
  </si>
  <si>
    <t>Polizze assicurative postume decennali o di maggiore durata</t>
  </si>
  <si>
    <t>COSTI PER CONDIZIONI TECNICHE AGGIUNTIVE</t>
  </si>
  <si>
    <t>3.a</t>
  </si>
  <si>
    <t>Intervento in zona sismica</t>
  </si>
  <si>
    <t>4.a</t>
  </si>
  <si>
    <t>4.c</t>
  </si>
  <si>
    <t>Acquisizione aree e urbanizzazioni primarie</t>
  </si>
  <si>
    <t>Prospezioni geognostiche, indagini, rilievi e saggi</t>
  </si>
  <si>
    <t>4.d</t>
  </si>
  <si>
    <t>Oneri accessori per allacci</t>
  </si>
  <si>
    <t>4.e</t>
  </si>
  <si>
    <t>4.f</t>
  </si>
  <si>
    <t>Oneri per lo smaltimento di rifiuti speciali</t>
  </si>
  <si>
    <t>- di autorizzare l'Ente Regione effettuare tutte le indagini tecniche e amministrative ritenute necessarie sia in fase istruttoria che dopo l'eventuale concessione dei contributi.</t>
  </si>
  <si>
    <t>NUOVE  COSTRUZIONI</t>
  </si>
  <si>
    <t>EDILIZIA  AGEVOLATA</t>
  </si>
  <si>
    <t>QTE INIZIALE</t>
  </si>
  <si>
    <t>QTE VARIANTE</t>
  </si>
  <si>
    <t>QTE FINALE</t>
  </si>
  <si>
    <r>
      <t xml:space="preserve"> Q 1</t>
    </r>
    <r>
      <rPr>
        <b/>
        <sz val="12"/>
        <rFont val="MS Sans Serif"/>
        <family val="2"/>
      </rPr>
      <t xml:space="preserve">            IDENTIFICAZIONE DELL'INTERVENTO</t>
    </r>
  </si>
  <si>
    <t>DIMENSIONI E CONSISTENZA</t>
  </si>
  <si>
    <t>N°</t>
  </si>
  <si>
    <t>mc</t>
  </si>
  <si>
    <t>mq</t>
  </si>
  <si>
    <t>Piani fuori terra (compreso il seminterrato)</t>
  </si>
  <si>
    <t>Volume totale V/P (compreso l'interrato)</t>
  </si>
  <si>
    <t>Numero abitazioni</t>
  </si>
  <si>
    <t>Superfici:</t>
  </si>
  <si>
    <t>a) utile abitabile Su</t>
  </si>
  <si>
    <t>b) non residenziale Snr</t>
  </si>
  <si>
    <t>c) per parcheggi coperti (singoli o collettivi) Sp</t>
  </si>
  <si>
    <t>d) Superficie complessiva Sc=Su+60%(Snr+Sp)</t>
  </si>
  <si>
    <r>
      <t xml:space="preserve"> Q 2</t>
    </r>
    <r>
      <rPr>
        <b/>
        <sz val="12"/>
        <rFont val="MS Sans Serif"/>
        <family val="2"/>
      </rPr>
      <t xml:space="preserve">            IDENTIFICAZIONE DEL FINANZIAMENTO</t>
    </r>
  </si>
  <si>
    <t>Finalità</t>
  </si>
  <si>
    <t>Natura del soggetto operatore</t>
  </si>
  <si>
    <t>1) Comune</t>
  </si>
  <si>
    <t>2) IACP</t>
  </si>
  <si>
    <t>3) Impresa di costruzione</t>
  </si>
  <si>
    <t>4) Impresa coop. di prod. e lav.</t>
  </si>
  <si>
    <t>5) Consorzio di imprese</t>
  </si>
  <si>
    <t>7) Cooperativa di abitazione</t>
  </si>
  <si>
    <t>8) Privato</t>
  </si>
  <si>
    <t>6) Consorzio di cooperative di abitazione</t>
  </si>
  <si>
    <t>10) . . . . . . . . . . . . . . . . . . . . . . . . . . . . . . . . . . . . . . .</t>
  </si>
  <si>
    <t xml:space="preserve">. . . . . . . . . . . . . . . . . . . . . . . . . . . . . . . . . . . </t>
  </si>
  <si>
    <t>Destinazione</t>
  </si>
  <si>
    <t>Generalità dell'operatore</t>
  </si>
  <si>
    <t>Rag. Sociale (nome e cognome)</t>
  </si>
  <si>
    <t>Sede legale (residenza) Via</t>
  </si>
  <si>
    <t>cap.</t>
  </si>
  <si>
    <t>Prov.</t>
  </si>
  <si>
    <r>
      <t xml:space="preserve"> Q 3</t>
    </r>
    <r>
      <rPr>
        <b/>
        <sz val="12"/>
        <rFont val="MS Sans Serif"/>
        <family val="2"/>
      </rPr>
      <t xml:space="preserve">            DATI  DI  PROGETTO</t>
    </r>
  </si>
  <si>
    <t>PROGETTO REDATTO DA</t>
  </si>
  <si>
    <t>PERMESSO DI COSTRUIRE</t>
  </si>
  <si>
    <t>per n. alloggi</t>
  </si>
  <si>
    <t>…</t>
  </si>
  <si>
    <t>COSTO TOTALE DELL'INTERVENTO AMMESSO A CONTRIBUTO DA PARTE DELLA REGIONE</t>
  </si>
  <si>
    <t>IMPORTO DEL CONTRIBUTO CONCESSO</t>
  </si>
  <si>
    <t>RILOCALIZZAZIONE</t>
  </si>
  <si>
    <t>VARIANTE REDATTA DA</t>
  </si>
  <si>
    <t>IMPORTO DEL CONTRIBUTO CONCESSO DEFINITIVAMENTE ACCERTATO</t>
  </si>
  <si>
    <t>. . .</t>
  </si>
  <si>
    <t>Unità immobiliare</t>
  </si>
  <si>
    <t>Fabbricato</t>
  </si>
  <si>
    <t>Interno</t>
  </si>
  <si>
    <t>Scala</t>
  </si>
  <si>
    <r>
      <t xml:space="preserve">Snr </t>
    </r>
    <r>
      <rPr>
        <sz val="10"/>
        <rFont val="MS Sans Serif"/>
        <family val="2"/>
      </rPr>
      <t>superficie non res.</t>
    </r>
  </si>
  <si>
    <t>Superficie</t>
  </si>
  <si>
    <t>utile</t>
  </si>
  <si>
    <t>alloggio</t>
  </si>
  <si>
    <t>org. abit.</t>
  </si>
  <si>
    <t>totale</t>
  </si>
  <si>
    <t>7 + 8</t>
  </si>
  <si>
    <t>Sup. parch.</t>
  </si>
  <si>
    <t>&lt; 45% Su</t>
  </si>
  <si>
    <t>Sup. compl.</t>
  </si>
  <si>
    <t>= Su + 60%</t>
  </si>
  <si>
    <t>(Snr + Sp)</t>
  </si>
  <si>
    <t>per alloggio</t>
  </si>
  <si>
    <t>Misura %</t>
  </si>
  <si>
    <t>contributo</t>
  </si>
  <si>
    <t>Importo</t>
  </si>
  <si>
    <t>12 x 13</t>
  </si>
  <si>
    <t>Prezzo</t>
  </si>
  <si>
    <t xml:space="preserve">convenzione </t>
  </si>
  <si>
    <r>
      <t>&lt;</t>
    </r>
    <r>
      <rPr>
        <sz val="9"/>
        <rFont val="MS Sans Serif"/>
        <family val="2"/>
      </rPr>
      <t xml:space="preserve"> 45% Su</t>
    </r>
  </si>
  <si>
    <t>TOTALE SUPERFICI AMMESSE A CONTRIBUTO</t>
  </si>
  <si>
    <t>SUPERFICI NON AMMISSIBILI A CONTRIBUTO</t>
  </si>
  <si>
    <t xml:space="preserve">  Q 5                      CONSISTENZE E COSTI PER LA DETERMINAZIONE DEL CONTRIBUTO</t>
  </si>
  <si>
    <t>Da compilare contestualmente alla compilazione del QTE iniziale</t>
  </si>
  <si>
    <t>DICHIARAZIONE DEL SOGGETTO ATTUATORE</t>
  </si>
  <si>
    <t>DICHIARAZIONE DEL PROGETTISTA</t>
  </si>
  <si>
    <t>, nella qualità di progettista</t>
  </si>
  <si>
    <t>(TIMBRO E FIRMA)</t>
  </si>
  <si>
    <t>VISTO REGIONALE</t>
  </si>
  <si>
    <t>DA COMPILARE CONTESTUALMENTE ALLA REDAZIONE DEL QTE VARIANTE NEL CASO DI AVVENUTE MODIFICHE DELL'ARTICOLAZIONE DEI COSTI</t>
  </si>
  <si>
    <t>Da compilare contestualmente alla compilazione del QTE variante</t>
  </si>
  <si>
    <t>, nella qualità di direttore dei</t>
  </si>
  <si>
    <t>lavori del</t>
  </si>
  <si>
    <t>- che tutte le notizie fornite e i dati indicati nel quadro tecnico-economico, alla sezione QTE variante corrispondono al vero;</t>
  </si>
  <si>
    <t>Q 6   DATI RELATIVI ALL'AREA</t>
  </si>
  <si>
    <t>Q 7</t>
  </si>
  <si>
    <t>DICHIARAZIONE DEL DIRETTORE DEI LAVORI</t>
  </si>
  <si>
    <r>
      <t xml:space="preserve"> Q 8</t>
    </r>
    <r>
      <rPr>
        <b/>
        <sz val="12"/>
        <rFont val="MS Sans Serif"/>
        <family val="2"/>
      </rPr>
      <t xml:space="preserve">                  ATTESTATO DI CONFORMITA'      (da compilare a fine lavori)</t>
    </r>
  </si>
  <si>
    <t>ATTESTATO REGIONALE</t>
  </si>
  <si>
    <t>- che tutte le notizie fornite e i dati indicati nel quadro tecnico-economico finale corrispondono al vero;</t>
  </si>
  <si>
    <t>ATTESTATO DI CONFORMITA' COMUNALE</t>
  </si>
  <si>
    <t>Vista</t>
  </si>
  <si>
    <t>Visto</t>
  </si>
  <si>
    <t>Visti</t>
  </si>
  <si>
    <t>Si appone il visto di conformità comunale</t>
  </si>
  <si>
    <t>la Delibera regionale n°</t>
  </si>
  <si>
    <t>dei limiti di costo</t>
  </si>
  <si>
    <t>il permesso di costruire e le specifiche dei fattori di qualità aggiuntiva connessi al differenziale di costo</t>
  </si>
  <si>
    <t>i contenuti dei Quadri Tecnici Economici</t>
  </si>
  <si>
    <t>la convenzione tra il Comune e l'operatore che determina il prezzo di convenzione degli alloggi</t>
  </si>
  <si>
    <r>
      <t>&lt;</t>
    </r>
    <r>
      <rPr>
        <sz val="9"/>
        <rFont val="MS Sans Serif"/>
        <family val="2"/>
      </rPr>
      <t xml:space="preserve"> 45% Su</t>
    </r>
  </si>
  <si>
    <t>DA COMPILARE CONTESTUALMENTE ALLA REDAZIONE DEL QTE INIZIALE</t>
  </si>
  <si>
    <t>9) Ente privato o Società per i propri dipendenti</t>
  </si>
  <si>
    <t>Spese tecniche e generali</t>
  </si>
  <si>
    <t>DA COMPILARE CONTESTUALMENTE ALLA REDAZIONE DEL QTE FINALE NEL CASO DI AVVENUTE MODIFICHE RISPETTO AI VALORI RAPPRESENTATI NELL'ANALOGO QUADRO DEL QTE INIZIALE E/O QTE VARIANTE</t>
  </si>
  <si>
    <t>DIFFERENZIALE DI COSTO CONNESSO ALLA QUALITA' AGGIUNTIVA</t>
  </si>
  <si>
    <t>Visto quanto innanzi, si attesta il rispetto delle procedure, dei vincoli economici e tecnici, nonché dei requisiti stabiliti per la realizzazione dei programmi di edilizia residenziale pubblica convenzionata - agevolata.</t>
  </si>
  <si>
    <t>COSTO DI REALIZZAZIONE TECNICA  (C.R.N.)   max</t>
  </si>
  <si>
    <t>4.g</t>
  </si>
  <si>
    <t>COSTO TOTALE (C.T.N.)     max</t>
  </si>
  <si>
    <t>COSTO DI REALIZZAZIONE TECNICA</t>
  </si>
  <si>
    <t>%           max</t>
  </si>
  <si>
    <t>%           utiliz.</t>
  </si>
  <si>
    <t>Adozione del programma di manutenzione e del piano di gestione</t>
  </si>
  <si>
    <t>alta sismicità (zona 1 e zona 2)</t>
  </si>
  <si>
    <t>bassa sismicità (zona 3 e zona 4)</t>
  </si>
  <si>
    <t>Spese per indagini specifiche per la qualità energetica</t>
  </si>
  <si>
    <r>
      <t xml:space="preserve"> Q 4</t>
    </r>
    <r>
      <rPr>
        <b/>
        <sz val="12"/>
        <rFont val="MS Sans Serif"/>
        <family val="2"/>
      </rPr>
      <t xml:space="preserve">                  ARTICOLAZIONE  COMPLESSIVA  DEI  COSTI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</si>
</sst>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d/m/yy"/>
    <numFmt numFmtId="177" formatCode="d\-mmm\-yy"/>
    <numFmt numFmtId="178" formatCode="d\-mmm"/>
    <numFmt numFmtId="179" formatCode="h\.mm\ AM/PM"/>
    <numFmt numFmtId="180" formatCode="h\.mm\.ss\ AM/PM"/>
    <numFmt numFmtId="181" formatCode="h\.mm"/>
    <numFmt numFmtId="182" formatCode="h\.mm\.ss"/>
    <numFmt numFmtId="183" formatCode="d/m/yy\ h\.mm"/>
    <numFmt numFmtId="184" formatCode="dd\.mm\.yy"/>
    <numFmt numFmtId="185" formatCode="#,##0.0"/>
    <numFmt numFmtId="186" formatCode="0.0"/>
    <numFmt numFmtId="187" formatCode="0.0%"/>
    <numFmt numFmtId="188" formatCode="&quot;€&quot;\ #,##0.00"/>
  </numFmts>
  <fonts count="61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u val="single"/>
      <sz val="10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9"/>
      <name val="MS Sans Serif"/>
      <family val="2"/>
    </font>
    <font>
      <b/>
      <sz val="7.5"/>
      <name val="MS Sans Serif"/>
      <family val="2"/>
    </font>
    <font>
      <sz val="9"/>
      <name val="MS Sans Serif"/>
      <family val="2"/>
    </font>
    <font>
      <u val="single"/>
      <sz val="10"/>
      <name val="MS Sans Serif"/>
      <family val="2"/>
    </font>
    <font>
      <sz val="8.5"/>
      <name val="MS Sans Serif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0"/>
      <color indexed="44"/>
      <name val="MS Sans Serif"/>
      <family val="2"/>
    </font>
    <font>
      <sz val="10"/>
      <color indexed="44"/>
      <name val="Arial"/>
      <family val="2"/>
    </font>
    <font>
      <u val="single"/>
      <sz val="9"/>
      <name val="MS Sans Serif"/>
      <family val="2"/>
    </font>
    <font>
      <b/>
      <sz val="10"/>
      <color indexed="4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3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1" fillId="1" borderId="10" xfId="46" applyFill="1" applyBorder="1">
      <alignment/>
      <protection/>
    </xf>
    <xf numFmtId="0" fontId="1" fillId="1" borderId="11" xfId="46" applyFill="1" applyBorder="1">
      <alignment/>
      <protection/>
    </xf>
    <xf numFmtId="0" fontId="1" fillId="1" borderId="12" xfId="46" applyFill="1" applyBorder="1">
      <alignment/>
      <protection/>
    </xf>
    <xf numFmtId="0" fontId="1" fillId="0" borderId="0" xfId="46">
      <alignment/>
      <protection/>
    </xf>
    <xf numFmtId="0" fontId="1" fillId="1" borderId="13" xfId="46" applyFill="1" applyBorder="1">
      <alignment/>
      <protection/>
    </xf>
    <xf numFmtId="0" fontId="1" fillId="1" borderId="0" xfId="46" applyFill="1" applyBorder="1">
      <alignment/>
      <protection/>
    </xf>
    <xf numFmtId="0" fontId="1" fillId="1" borderId="14" xfId="46" applyFill="1" applyBorder="1">
      <alignment/>
      <protection/>
    </xf>
    <xf numFmtId="0" fontId="1" fillId="0" borderId="10" xfId="46" applyBorder="1">
      <alignment/>
      <protection/>
    </xf>
    <xf numFmtId="0" fontId="1" fillId="0" borderId="11" xfId="46" applyBorder="1">
      <alignment/>
      <protection/>
    </xf>
    <xf numFmtId="0" fontId="1" fillId="0" borderId="12" xfId="46" applyBorder="1">
      <alignment/>
      <protection/>
    </xf>
    <xf numFmtId="0" fontId="1" fillId="0" borderId="13" xfId="46" applyBorder="1">
      <alignment/>
      <protection/>
    </xf>
    <xf numFmtId="0" fontId="1" fillId="0" borderId="0" xfId="46" applyBorder="1">
      <alignment/>
      <protection/>
    </xf>
    <xf numFmtId="0" fontId="1" fillId="0" borderId="14" xfId="46" applyBorder="1">
      <alignment/>
      <protection/>
    </xf>
    <xf numFmtId="0" fontId="1" fillId="0" borderId="13" xfId="46" applyFont="1" applyBorder="1">
      <alignment/>
      <protection/>
    </xf>
    <xf numFmtId="0" fontId="1" fillId="0" borderId="0" xfId="46" applyFont="1" applyBorder="1">
      <alignment/>
      <protection/>
    </xf>
    <xf numFmtId="0" fontId="3" fillId="0" borderId="0" xfId="46" applyFont="1">
      <alignment/>
      <protection/>
    </xf>
    <xf numFmtId="0" fontId="1" fillId="0" borderId="0" xfId="46" applyFont="1">
      <alignment/>
      <protection/>
    </xf>
    <xf numFmtId="0" fontId="1" fillId="0" borderId="11" xfId="46" applyFont="1" applyBorder="1">
      <alignment/>
      <protection/>
    </xf>
    <xf numFmtId="0" fontId="1" fillId="0" borderId="15" xfId="46" applyBorder="1">
      <alignment/>
      <protection/>
    </xf>
    <xf numFmtId="0" fontId="1" fillId="0" borderId="16" xfId="46" applyBorder="1">
      <alignment/>
      <protection/>
    </xf>
    <xf numFmtId="0" fontId="5" fillId="0" borderId="17" xfId="46" applyFont="1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1" fillId="0" borderId="19" xfId="46" applyBorder="1" applyAlignment="1">
      <alignment horizontal="center"/>
      <protection/>
    </xf>
    <xf numFmtId="0" fontId="1" fillId="0" borderId="14" xfId="46" applyBorder="1" applyAlignment="1">
      <alignment horizontal="center"/>
      <protection/>
    </xf>
    <xf numFmtId="0" fontId="2" fillId="0" borderId="20" xfId="46" applyFont="1" applyBorder="1">
      <alignment/>
      <protection/>
    </xf>
    <xf numFmtId="0" fontId="6" fillId="1" borderId="18" xfId="46" applyFont="1" applyFill="1" applyBorder="1">
      <alignment/>
      <protection/>
    </xf>
    <xf numFmtId="0" fontId="1" fillId="1" borderId="18" xfId="46" applyFill="1" applyBorder="1">
      <alignment/>
      <protection/>
    </xf>
    <xf numFmtId="0" fontId="1" fillId="1" borderId="19" xfId="46" applyFill="1" applyBorder="1">
      <alignment/>
      <protection/>
    </xf>
    <xf numFmtId="0" fontId="2" fillId="0" borderId="13" xfId="46" applyFont="1" applyBorder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>
      <alignment/>
      <protection/>
    </xf>
    <xf numFmtId="0" fontId="2" fillId="0" borderId="18" xfId="46" applyFont="1" applyBorder="1">
      <alignment/>
      <protection/>
    </xf>
    <xf numFmtId="0" fontId="1" fillId="0" borderId="21" xfId="46" applyBorder="1">
      <alignment/>
      <protection/>
    </xf>
    <xf numFmtId="3" fontId="1" fillId="0" borderId="18" xfId="46" applyNumberFormat="1" applyBorder="1">
      <alignment/>
      <protection/>
    </xf>
    <xf numFmtId="0" fontId="1" fillId="0" borderId="0" xfId="47">
      <alignment/>
      <protection/>
    </xf>
    <xf numFmtId="0" fontId="7" fillId="0" borderId="0" xfId="47" applyFont="1" applyFill="1" applyBorder="1" applyAlignment="1">
      <alignment horizontal="center"/>
      <protection/>
    </xf>
    <xf numFmtId="0" fontId="1" fillId="0" borderId="0" xfId="49">
      <alignment/>
      <protection/>
    </xf>
    <xf numFmtId="3" fontId="1" fillId="0" borderId="0" xfId="49" applyNumberFormat="1">
      <alignment/>
      <protection/>
    </xf>
    <xf numFmtId="0" fontId="1" fillId="0" borderId="11" xfId="49" applyBorder="1">
      <alignment/>
      <protection/>
    </xf>
    <xf numFmtId="0" fontId="1" fillId="0" borderId="13" xfId="49" applyBorder="1">
      <alignment/>
      <protection/>
    </xf>
    <xf numFmtId="3" fontId="1" fillId="0" borderId="0" xfId="49" applyNumberFormat="1" applyBorder="1">
      <alignment/>
      <protection/>
    </xf>
    <xf numFmtId="0" fontId="1" fillId="0" borderId="0" xfId="49" applyBorder="1">
      <alignment/>
      <protection/>
    </xf>
    <xf numFmtId="174" fontId="1" fillId="0" borderId="18" xfId="64" applyFont="1" applyBorder="1" applyAlignment="1">
      <alignment horizontal="left"/>
    </xf>
    <xf numFmtId="0" fontId="1" fillId="1" borderId="12" xfId="46" applyFill="1" applyBorder="1" applyAlignment="1">
      <alignment horizontal="center" vertical="center"/>
      <protection/>
    </xf>
    <xf numFmtId="0" fontId="4" fillId="0" borderId="10" xfId="46" applyFont="1" applyBorder="1" applyAlignment="1">
      <alignment horizontal="center" vertical="center"/>
      <protection/>
    </xf>
    <xf numFmtId="0" fontId="1" fillId="0" borderId="10" xfId="46" applyBorder="1" applyAlignment="1">
      <alignment vertical="center"/>
      <protection/>
    </xf>
    <xf numFmtId="0" fontId="1" fillId="0" borderId="12" xfId="46" applyBorder="1" applyAlignment="1">
      <alignment vertical="center"/>
      <protection/>
    </xf>
    <xf numFmtId="0" fontId="4" fillId="0" borderId="12" xfId="46" applyFont="1" applyBorder="1" applyAlignment="1">
      <alignment vertical="center"/>
      <protection/>
    </xf>
    <xf numFmtId="0" fontId="6" fillId="1" borderId="20" xfId="46" applyFont="1" applyFill="1" applyBorder="1" applyAlignment="1">
      <alignment vertical="center"/>
      <protection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justify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fill"/>
    </xf>
    <xf numFmtId="0" fontId="1" fillId="0" borderId="14" xfId="0" applyFont="1" applyBorder="1" applyAlignment="1">
      <alignment horizontal="fill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9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18" xfId="46" applyFont="1" applyBorder="1">
      <alignment/>
      <protection/>
    </xf>
    <xf numFmtId="0" fontId="1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14" fillId="0" borderId="15" xfId="46" applyFont="1" applyBorder="1" applyAlignment="1">
      <alignment vertical="top"/>
      <protection/>
    </xf>
    <xf numFmtId="14" fontId="1" fillId="0" borderId="19" xfId="46" applyNumberForma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16" fillId="0" borderId="17" xfId="0" applyFont="1" applyBorder="1" applyAlignment="1">
      <alignment horizontal="center"/>
    </xf>
    <xf numFmtId="4" fontId="16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/>
    </xf>
    <xf numFmtId="49" fontId="0" fillId="0" borderId="17" xfId="0" applyNumberFormat="1" applyBorder="1" applyAlignment="1">
      <alignment wrapText="1"/>
    </xf>
    <xf numFmtId="187" fontId="0" fillId="0" borderId="17" xfId="0" applyNumberFormat="1" applyBorder="1" applyAlignment="1">
      <alignment/>
    </xf>
    <xf numFmtId="18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4" fontId="18" fillId="0" borderId="17" xfId="0" applyNumberFormat="1" applyFont="1" applyBorder="1" applyAlignment="1">
      <alignment/>
    </xf>
    <xf numFmtId="3" fontId="10" fillId="0" borderId="17" xfId="0" applyNumberFormat="1" applyFont="1" applyBorder="1" applyAlignment="1">
      <alignment horizontal="center" vertical="top" textRotation="90"/>
    </xf>
    <xf numFmtId="0" fontId="0" fillId="0" borderId="17" xfId="0" applyBorder="1" applyAlignment="1">
      <alignment horizontal="center" vertical="top" textRotation="90"/>
    </xf>
    <xf numFmtId="4" fontId="20" fillId="0" borderId="17" xfId="0" applyNumberFormat="1" applyFont="1" applyBorder="1" applyAlignment="1">
      <alignment/>
    </xf>
    <xf numFmtId="4" fontId="2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3" xfId="46" applyFont="1" applyBorder="1" applyAlignment="1">
      <alignment horizontal="right"/>
      <protection/>
    </xf>
    <xf numFmtId="0" fontId="1" fillId="0" borderId="13" xfId="46" applyBorder="1" applyAlignment="1">
      <alignment horizontal="right"/>
      <protection/>
    </xf>
    <xf numFmtId="0" fontId="1" fillId="0" borderId="15" xfId="46" applyFont="1" applyBorder="1" applyAlignment="1">
      <alignment horizontal="right"/>
      <protection/>
    </xf>
    <xf numFmtId="0" fontId="1" fillId="0" borderId="17" xfId="46" applyFont="1" applyBorder="1">
      <alignment/>
      <protection/>
    </xf>
    <xf numFmtId="0" fontId="1" fillId="0" borderId="17" xfId="46" applyBorder="1">
      <alignment/>
      <protection/>
    </xf>
    <xf numFmtId="0" fontId="1" fillId="0" borderId="23" xfId="46" applyBorder="1">
      <alignment/>
      <protection/>
    </xf>
    <xf numFmtId="0" fontId="4" fillId="0" borderId="16" xfId="46" applyFont="1" applyBorder="1">
      <alignment/>
      <protection/>
    </xf>
    <xf numFmtId="0" fontId="1" fillId="0" borderId="17" xfId="49" applyBorder="1">
      <alignment/>
      <protection/>
    </xf>
    <xf numFmtId="0" fontId="1" fillId="0" borderId="17" xfId="49" applyBorder="1" applyAlignment="1">
      <alignment horizontal="center"/>
      <protection/>
    </xf>
    <xf numFmtId="0" fontId="1" fillId="33" borderId="17" xfId="49" applyFill="1" applyBorder="1">
      <alignment/>
      <protection/>
    </xf>
    <xf numFmtId="0" fontId="1" fillId="0" borderId="17" xfId="49" applyFont="1" applyBorder="1" applyAlignment="1">
      <alignment horizontal="center"/>
      <protection/>
    </xf>
    <xf numFmtId="3" fontId="2" fillId="0" borderId="22" xfId="49" applyNumberFormat="1" applyFont="1" applyBorder="1" applyAlignment="1">
      <alignment horizontal="center"/>
      <protection/>
    </xf>
    <xf numFmtId="3" fontId="12" fillId="0" borderId="23" xfId="49" applyNumberFormat="1" applyFont="1" applyBorder="1" applyAlignment="1">
      <alignment horizontal="center"/>
      <protection/>
    </xf>
    <xf numFmtId="0" fontId="12" fillId="0" borderId="17" xfId="49" applyFont="1" applyBorder="1" applyAlignment="1">
      <alignment horizontal="center"/>
      <protection/>
    </xf>
    <xf numFmtId="0" fontId="12" fillId="0" borderId="23" xfId="49" applyFont="1" applyBorder="1" applyAlignment="1">
      <alignment horizontal="center"/>
      <protection/>
    </xf>
    <xf numFmtId="0" fontId="12" fillId="0" borderId="14" xfId="49" applyFont="1" applyBorder="1" applyAlignment="1">
      <alignment horizontal="center"/>
      <protection/>
    </xf>
    <xf numFmtId="49" fontId="12" fillId="0" borderId="23" xfId="49" applyNumberFormat="1" applyFont="1" applyBorder="1" applyAlignment="1">
      <alignment horizontal="center"/>
      <protection/>
    </xf>
    <xf numFmtId="3" fontId="12" fillId="0" borderId="24" xfId="49" applyNumberFormat="1" applyFont="1" applyBorder="1">
      <alignment/>
      <protection/>
    </xf>
    <xf numFmtId="3" fontId="12" fillId="0" borderId="24" xfId="49" applyNumberFormat="1" applyFont="1" applyBorder="1" applyAlignment="1">
      <alignment horizontal="center"/>
      <protection/>
    </xf>
    <xf numFmtId="0" fontId="12" fillId="0" borderId="24" xfId="49" applyFont="1" applyBorder="1" applyAlignment="1">
      <alignment horizontal="center"/>
      <protection/>
    </xf>
    <xf numFmtId="0" fontId="12" fillId="0" borderId="21" xfId="49" applyFont="1" applyBorder="1" applyAlignment="1">
      <alignment horizontal="center"/>
      <protection/>
    </xf>
    <xf numFmtId="0" fontId="1" fillId="0" borderId="0" xfId="0" applyFont="1" applyBorder="1" applyAlignment="1">
      <alignment horizontal="right"/>
    </xf>
    <xf numFmtId="4" fontId="1" fillId="0" borderId="17" xfId="49" applyNumberFormat="1" applyBorder="1">
      <alignment/>
      <protection/>
    </xf>
    <xf numFmtId="4" fontId="22" fillId="0" borderId="17" xfId="49" applyNumberFormat="1" applyFont="1" applyBorder="1">
      <alignment/>
      <protection/>
    </xf>
    <xf numFmtId="0" fontId="24" fillId="0" borderId="23" xfId="49" applyFont="1" applyBorder="1" applyAlignment="1">
      <alignment horizontal="center"/>
      <protection/>
    </xf>
    <xf numFmtId="10" fontId="1" fillId="0" borderId="17" xfId="49" applyNumberFormat="1" applyBorder="1">
      <alignment/>
      <protection/>
    </xf>
    <xf numFmtId="188" fontId="1" fillId="0" borderId="17" xfId="49" applyNumberFormat="1" applyBorder="1">
      <alignment/>
      <protection/>
    </xf>
    <xf numFmtId="188" fontId="22" fillId="0" borderId="17" xfId="49" applyNumberFormat="1" applyFont="1" applyBorder="1">
      <alignment/>
      <protection/>
    </xf>
    <xf numFmtId="4" fontId="25" fillId="0" borderId="17" xfId="49" applyNumberFormat="1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/>
    </xf>
    <xf numFmtId="0" fontId="9" fillId="0" borderId="16" xfId="0" applyFont="1" applyBorder="1" applyAlignment="1">
      <alignment/>
    </xf>
    <xf numFmtId="0" fontId="0" fillId="0" borderId="0" xfId="0" applyBorder="1" applyAlignment="1">
      <alignment/>
    </xf>
    <xf numFmtId="3" fontId="2" fillId="0" borderId="0" xfId="48" applyNumberFormat="1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3" fontId="2" fillId="0" borderId="11" xfId="48" applyNumberFormat="1" applyFont="1" applyFill="1" applyBorder="1" applyAlignment="1">
      <alignment horizontal="center"/>
      <protection/>
    </xf>
    <xf numFmtId="3" fontId="2" fillId="0" borderId="17" xfId="48" applyNumberFormat="1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3" fontId="2" fillId="0" borderId="16" xfId="48" applyNumberFormat="1" applyFont="1" applyFill="1" applyBorder="1" applyAlignment="1">
      <alignment horizontal="center"/>
      <protection/>
    </xf>
    <xf numFmtId="0" fontId="1" fillId="0" borderId="0" xfId="48">
      <alignment/>
      <protection/>
    </xf>
    <xf numFmtId="0" fontId="2" fillId="0" borderId="0" xfId="48" applyFont="1" applyFill="1" applyBorder="1" applyAlignment="1">
      <alignment horizontal="center"/>
      <protection/>
    </xf>
    <xf numFmtId="0" fontId="1" fillId="0" borderId="0" xfId="48" applyFont="1" applyBorder="1" applyAlignment="1">
      <alignment/>
      <protection/>
    </xf>
    <xf numFmtId="0" fontId="2" fillId="0" borderId="0" xfId="48" applyFont="1" applyBorder="1" applyAlignment="1">
      <alignment horizontal="center"/>
      <protection/>
    </xf>
    <xf numFmtId="0" fontId="1" fillId="0" borderId="0" xfId="48" applyBorder="1">
      <alignment/>
      <protection/>
    </xf>
    <xf numFmtId="0" fontId="2" fillId="0" borderId="0" xfId="48" applyFont="1" applyBorder="1">
      <alignment/>
      <protection/>
    </xf>
    <xf numFmtId="3" fontId="1" fillId="0" borderId="11" xfId="48" applyNumberFormat="1" applyBorder="1">
      <alignment/>
      <protection/>
    </xf>
    <xf numFmtId="0" fontId="1" fillId="0" borderId="11" xfId="48" applyBorder="1">
      <alignment/>
      <protection/>
    </xf>
    <xf numFmtId="0" fontId="2" fillId="0" borderId="11" xfId="48" applyFont="1" applyBorder="1">
      <alignment/>
      <protection/>
    </xf>
    <xf numFmtId="0" fontId="0" fillId="0" borderId="17" xfId="0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9" fillId="0" borderId="17" xfId="0" applyFont="1" applyBorder="1" applyAlignment="1">
      <alignment horizontal="center" wrapText="1"/>
    </xf>
    <xf numFmtId="0" fontId="1" fillId="0" borderId="13" xfId="46" applyFont="1" applyBorder="1" applyAlignment="1">
      <alignment/>
      <protection/>
    </xf>
    <xf numFmtId="0" fontId="0" fillId="0" borderId="0" xfId="0" applyAlignment="1">
      <alignment/>
    </xf>
    <xf numFmtId="0" fontId="1" fillId="0" borderId="10" xfId="46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46" applyBorder="1" applyAlignment="1">
      <alignment/>
      <protection/>
    </xf>
    <xf numFmtId="0" fontId="12" fillId="0" borderId="13" xfId="46" applyFont="1" applyBorder="1" applyAlignment="1">
      <alignment/>
      <protection/>
    </xf>
    <xf numFmtId="0" fontId="15" fillId="0" borderId="0" xfId="0" applyFont="1" applyAlignment="1">
      <alignment/>
    </xf>
    <xf numFmtId="0" fontId="4" fillId="0" borderId="15" xfId="46" applyFont="1" applyBorder="1" applyAlignment="1">
      <alignment/>
      <protection/>
    </xf>
    <xf numFmtId="0" fontId="0" fillId="0" borderId="16" xfId="0" applyBorder="1" applyAlignment="1">
      <alignment/>
    </xf>
    <xf numFmtId="0" fontId="4" fillId="0" borderId="16" xfId="46" applyFont="1" applyBorder="1" applyAlignment="1">
      <alignment/>
      <protection/>
    </xf>
    <xf numFmtId="0" fontId="1" fillId="0" borderId="16" xfId="46" applyBorder="1" applyAlignment="1">
      <alignment/>
      <protection/>
    </xf>
    <xf numFmtId="0" fontId="0" fillId="0" borderId="21" xfId="0" applyBorder="1" applyAlignment="1">
      <alignment/>
    </xf>
    <xf numFmtId="0" fontId="1" fillId="0" borderId="13" xfId="46" applyBorder="1" applyAlignment="1">
      <alignment/>
      <protection/>
    </xf>
    <xf numFmtId="4" fontId="1" fillId="0" borderId="0" xfId="46" applyNumberFormat="1" applyBorder="1" applyAlignment="1">
      <alignment horizontal="left"/>
      <protection/>
    </xf>
    <xf numFmtId="4" fontId="0" fillId="0" borderId="0" xfId="0" applyNumberFormat="1" applyBorder="1" applyAlignment="1">
      <alignment horizontal="left"/>
    </xf>
    <xf numFmtId="4" fontId="0" fillId="0" borderId="14" xfId="0" applyNumberFormat="1" applyBorder="1" applyAlignment="1">
      <alignment horizontal="left"/>
    </xf>
    <xf numFmtId="4" fontId="22" fillId="0" borderId="16" xfId="46" applyNumberFormat="1" applyFont="1" applyBorder="1" applyAlignment="1">
      <alignment horizontal="left"/>
      <protection/>
    </xf>
    <xf numFmtId="4" fontId="23" fillId="0" borderId="16" xfId="0" applyNumberFormat="1" applyFont="1" applyBorder="1" applyAlignment="1">
      <alignment horizontal="left"/>
    </xf>
    <xf numFmtId="4" fontId="23" fillId="0" borderId="21" xfId="0" applyNumberFormat="1" applyFont="1" applyBorder="1" applyAlignment="1">
      <alignment horizontal="left"/>
    </xf>
    <xf numFmtId="0" fontId="1" fillId="0" borderId="0" xfId="46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3" xfId="46" applyFont="1" applyBorder="1" applyAlignment="1">
      <alignment/>
      <protection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21" xfId="0" applyFont="1" applyBorder="1" applyAlignment="1">
      <alignment/>
    </xf>
    <xf numFmtId="0" fontId="1" fillId="0" borderId="20" xfId="46" applyBorder="1" applyAlignment="1">
      <alignment/>
      <protection/>
    </xf>
    <xf numFmtId="0" fontId="1" fillId="0" borderId="18" xfId="46" applyBorder="1" applyAlignment="1">
      <alignment/>
      <protection/>
    </xf>
    <xf numFmtId="0" fontId="1" fillId="0" borderId="19" xfId="46" applyBorder="1" applyAlignment="1">
      <alignment/>
      <protection/>
    </xf>
    <xf numFmtId="0" fontId="1" fillId="0" borderId="18" xfId="46" applyFont="1" applyBorder="1" applyAlignment="1">
      <alignment/>
      <protection/>
    </xf>
    <xf numFmtId="0" fontId="1" fillId="0" borderId="19" xfId="46" applyFont="1" applyBorder="1" applyAlignment="1">
      <alignment/>
      <protection/>
    </xf>
    <xf numFmtId="0" fontId="8" fillId="0" borderId="10" xfId="46" applyFont="1" applyBorder="1" applyAlignment="1">
      <alignment/>
      <protection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" fillId="1" borderId="13" xfId="46" applyFont="1" applyFill="1" applyBorder="1" applyAlignment="1">
      <alignment horizontal="center"/>
      <protection/>
    </xf>
    <xf numFmtId="0" fontId="2" fillId="1" borderId="0" xfId="46" applyFont="1" applyFill="1" applyBorder="1" applyAlignment="1">
      <alignment horizontal="center"/>
      <protection/>
    </xf>
    <xf numFmtId="0" fontId="2" fillId="1" borderId="14" xfId="46" applyFont="1" applyFill="1" applyBorder="1" applyAlignment="1">
      <alignment horizontal="center"/>
      <protection/>
    </xf>
    <xf numFmtId="0" fontId="6" fillId="0" borderId="10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/>
      <protection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3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6" fillId="0" borderId="15" xfId="46" applyFont="1" applyFill="1" applyBorder="1" applyAlignment="1">
      <alignment horizontal="center" vertical="center"/>
      <protection/>
    </xf>
    <xf numFmtId="0" fontId="6" fillId="0" borderId="16" xfId="46" applyFont="1" applyFill="1" applyBorder="1" applyAlignment="1">
      <alignment horizontal="center" vertical="center"/>
      <protection/>
    </xf>
    <xf numFmtId="0" fontId="6" fillId="0" borderId="21" xfId="46" applyFont="1" applyFill="1" applyBorder="1" applyAlignment="1">
      <alignment horizontal="center" vertical="center"/>
      <protection/>
    </xf>
    <xf numFmtId="0" fontId="6" fillId="0" borderId="20" xfId="46" applyFont="1" applyBorder="1" applyAlignment="1">
      <alignment horizontal="center" vertical="center"/>
      <protection/>
    </xf>
    <xf numFmtId="0" fontId="6" fillId="0" borderId="18" xfId="46" applyFont="1" applyBorder="1" applyAlignment="1">
      <alignment horizontal="center" vertical="center"/>
      <protection/>
    </xf>
    <xf numFmtId="0" fontId="6" fillId="0" borderId="19" xfId="46" applyFont="1" applyBorder="1" applyAlignment="1">
      <alignment horizontal="center"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19" xfId="46" applyFont="1" applyBorder="1" applyAlignment="1">
      <alignment horizontal="center" vertical="center"/>
      <protection/>
    </xf>
    <xf numFmtId="0" fontId="4" fillId="0" borderId="18" xfId="46" applyFont="1" applyBorder="1" applyAlignment="1">
      <alignment horizontal="center" vertical="center"/>
      <protection/>
    </xf>
    <xf numFmtId="0" fontId="1" fillId="0" borderId="0" xfId="46" applyFont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0" xfId="46" applyAlignment="1">
      <alignment horizontal="center"/>
      <protection/>
    </xf>
    <xf numFmtId="0" fontId="10" fillId="0" borderId="20" xfId="46" applyFont="1" applyBorder="1" applyAlignment="1">
      <alignment vertical="center"/>
      <protection/>
    </xf>
    <xf numFmtId="0" fontId="15" fillId="0" borderId="19" xfId="0" applyFont="1" applyBorder="1" applyAlignment="1">
      <alignment vertical="center"/>
    </xf>
    <xf numFmtId="0" fontId="1" fillId="1" borderId="20" xfId="46" applyFont="1" applyFill="1" applyBorder="1" applyAlignment="1">
      <alignment horizontal="center" vertical="center"/>
      <protection/>
    </xf>
    <xf numFmtId="0" fontId="1" fillId="1" borderId="19" xfId="46" applyFont="1" applyFill="1" applyBorder="1" applyAlignment="1">
      <alignment horizontal="center" vertical="center"/>
      <protection/>
    </xf>
    <xf numFmtId="0" fontId="4" fillId="1" borderId="20" xfId="46" applyFont="1" applyFill="1" applyBorder="1" applyAlignment="1">
      <alignment horizontal="center" vertical="center"/>
      <protection/>
    </xf>
    <xf numFmtId="0" fontId="4" fillId="1" borderId="18" xfId="46" applyFont="1" applyFill="1" applyBorder="1" applyAlignment="1">
      <alignment horizontal="center" vertical="center"/>
      <protection/>
    </xf>
    <xf numFmtId="0" fontId="4" fillId="1" borderId="19" xfId="46" applyFont="1" applyFill="1" applyBorder="1" applyAlignment="1">
      <alignment horizontal="center" vertical="center"/>
      <protection/>
    </xf>
    <xf numFmtId="0" fontId="1" fillId="1" borderId="20" xfId="46" applyFill="1" applyBorder="1" applyAlignment="1">
      <alignment horizontal="center" vertical="center"/>
      <protection/>
    </xf>
    <xf numFmtId="0" fontId="1" fillId="1" borderId="18" xfId="46" applyFill="1" applyBorder="1" applyAlignment="1">
      <alignment horizontal="center" vertical="center"/>
      <protection/>
    </xf>
    <xf numFmtId="0" fontId="1" fillId="1" borderId="19" xfId="46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1" borderId="15" xfId="46" applyFont="1" applyFill="1" applyBorder="1" applyAlignment="1">
      <alignment vertical="center"/>
      <protection/>
    </xf>
    <xf numFmtId="0" fontId="9" fillId="0" borderId="17" xfId="46" applyFont="1" applyBorder="1" applyAlignment="1">
      <alignment horizontal="center" vertical="center" textRotation="90"/>
      <protection/>
    </xf>
    <xf numFmtId="0" fontId="2" fillId="0" borderId="20" xfId="46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2" fillId="0" borderId="20" xfId="46" applyFont="1" applyBorder="1" applyAlignment="1">
      <alignment/>
      <protection/>
    </xf>
    <xf numFmtId="0" fontId="10" fillId="0" borderId="20" xfId="46" applyFont="1" applyBorder="1" applyAlignment="1">
      <alignment/>
      <protection/>
    </xf>
    <xf numFmtId="0" fontId="15" fillId="0" borderId="18" xfId="0" applyFont="1" applyBorder="1" applyAlignment="1">
      <alignment/>
    </xf>
    <xf numFmtId="0" fontId="0" fillId="0" borderId="18" xfId="0" applyBorder="1" applyAlignment="1">
      <alignment/>
    </xf>
    <xf numFmtId="0" fontId="16" fillId="0" borderId="17" xfId="0" applyFont="1" applyBorder="1" applyAlignment="1">
      <alignment wrapText="1"/>
    </xf>
    <xf numFmtId="0" fontId="0" fillId="0" borderId="16" xfId="0" applyBorder="1" applyAlignment="1">
      <alignment wrapText="1"/>
    </xf>
    <xf numFmtId="0" fontId="6" fillId="1" borderId="20" xfId="48" applyFont="1" applyFill="1" applyBorder="1" applyAlignment="1">
      <alignment vertical="center"/>
      <protection/>
    </xf>
    <xf numFmtId="0" fontId="6" fillId="1" borderId="18" xfId="48" applyFont="1" applyFill="1" applyBorder="1" applyAlignment="1">
      <alignment vertical="center"/>
      <protection/>
    </xf>
    <xf numFmtId="0" fontId="6" fillId="1" borderId="19" xfId="48" applyFont="1" applyFill="1" applyBorder="1" applyAlignment="1">
      <alignment vertical="center"/>
      <protection/>
    </xf>
    <xf numFmtId="0" fontId="1" fillId="0" borderId="0" xfId="48" applyFont="1" applyBorder="1" applyAlignment="1">
      <alignment/>
      <protection/>
    </xf>
    <xf numFmtId="49" fontId="16" fillId="0" borderId="17" xfId="0" applyNumberFormat="1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/>
    </xf>
    <xf numFmtId="49" fontId="0" fillId="0" borderId="17" xfId="0" applyNumberFormat="1" applyBorder="1" applyAlignment="1">
      <alignment horizontal="center" vertical="center" textRotation="90" wrapText="1"/>
    </xf>
    <xf numFmtId="49" fontId="0" fillId="0" borderId="17" xfId="0" applyNumberForma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 textRotation="90" wrapText="1"/>
    </xf>
    <xf numFmtId="49" fontId="16" fillId="0" borderId="23" xfId="0" applyNumberFormat="1" applyFont="1" applyBorder="1" applyAlignment="1">
      <alignment horizontal="center" vertical="center" textRotation="90" wrapText="1"/>
    </xf>
    <xf numFmtId="49" fontId="16" fillId="0" borderId="24" xfId="0" applyNumberFormat="1" applyFont="1" applyBorder="1" applyAlignment="1">
      <alignment horizontal="center" vertical="center" textRotation="90" wrapText="1"/>
    </xf>
    <xf numFmtId="49" fontId="0" fillId="0" borderId="20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0" fontId="0" fillId="0" borderId="17" xfId="0" applyBorder="1" applyAlignment="1">
      <alignment horizontal="center" vertical="center" textRotation="90" wrapText="1"/>
    </xf>
    <xf numFmtId="0" fontId="6" fillId="1" borderId="17" xfId="49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2" fillId="0" borderId="10" xfId="49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24" fillId="0" borderId="10" xfId="49" applyFont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2" fillId="0" borderId="10" xfId="49" applyFont="1" applyBorder="1" applyAlignment="1">
      <alignment horizontal="center" vertical="center" textRotation="90" wrapText="1"/>
      <protection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" fillId="0" borderId="20" xfId="49" applyFont="1" applyBorder="1" applyAlignment="1">
      <alignment horizontal="center" wrapText="1"/>
      <protection/>
    </xf>
    <xf numFmtId="0" fontId="1" fillId="0" borderId="18" xfId="49" applyBorder="1" applyAlignment="1">
      <alignment horizontal="center" wrapText="1"/>
      <protection/>
    </xf>
    <xf numFmtId="0" fontId="1" fillId="0" borderId="19" xfId="49" applyBorder="1" applyAlignment="1">
      <alignment horizontal="center" wrapText="1"/>
      <protection/>
    </xf>
    <xf numFmtId="0" fontId="2" fillId="0" borderId="17" xfId="49" applyFont="1" applyBorder="1" applyAlignment="1">
      <alignment horizontal="center"/>
      <protection/>
    </xf>
    <xf numFmtId="0" fontId="12" fillId="0" borderId="22" xfId="49" applyFont="1" applyBorder="1" applyAlignment="1">
      <alignment horizontal="center" vertical="center" textRotation="90" wrapText="1"/>
      <protection/>
    </xf>
    <xf numFmtId="0" fontId="12" fillId="0" borderId="23" xfId="49" applyFont="1" applyBorder="1" applyAlignment="1">
      <alignment horizontal="center" vertical="center" textRotation="90" wrapText="1"/>
      <protection/>
    </xf>
    <xf numFmtId="0" fontId="12" fillId="0" borderId="24" xfId="49" applyFont="1" applyBorder="1" applyAlignment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1" fillId="0" borderId="13" xfId="0" applyNumberFormat="1" applyFont="1" applyBorder="1" applyAlignment="1">
      <alignment horizontal="justify" wrapText="1" shrinkToFit="1"/>
    </xf>
    <xf numFmtId="49" fontId="1" fillId="0" borderId="0" xfId="0" applyNumberFormat="1" applyFont="1" applyBorder="1" applyAlignment="1">
      <alignment horizontal="justify" wrapText="1" shrinkToFit="1"/>
    </xf>
    <xf numFmtId="49" fontId="1" fillId="0" borderId="14" xfId="0" applyNumberFormat="1" applyFont="1" applyBorder="1" applyAlignment="1">
      <alignment horizontal="justify" wrapText="1" shrinkToFit="1"/>
    </xf>
    <xf numFmtId="0" fontId="2" fillId="0" borderId="22" xfId="0" applyFont="1" applyBorder="1" applyAlignment="1">
      <alignment horizontal="center" vertical="center" textRotation="90" wrapText="1" shrinkToFit="1"/>
    </xf>
    <xf numFmtId="0" fontId="2" fillId="0" borderId="23" xfId="0" applyFont="1" applyBorder="1" applyAlignment="1">
      <alignment horizontal="center" vertical="center" textRotation="90" wrapText="1" shrinkToFit="1"/>
    </xf>
    <xf numFmtId="0" fontId="2" fillId="0" borderId="24" xfId="0" applyFont="1" applyBorder="1" applyAlignment="1">
      <alignment horizontal="center" vertical="center" textRotation="90" wrapText="1" shrinkToFit="1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9" fillId="0" borderId="17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justify" wrapText="1" shrinkToFit="1"/>
    </xf>
    <xf numFmtId="0" fontId="0" fillId="0" borderId="14" xfId="0" applyFont="1" applyBorder="1" applyAlignment="1">
      <alignment horizontal="justify" wrapText="1" shrinkToFit="1"/>
    </xf>
    <xf numFmtId="0" fontId="0" fillId="0" borderId="13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14" xfId="0" applyFont="1" applyBorder="1" applyAlignment="1">
      <alignment horizontal="justify" wrapText="1"/>
    </xf>
    <xf numFmtId="0" fontId="1" fillId="0" borderId="13" xfId="0" applyFont="1" applyBorder="1" applyAlignment="1" quotePrefix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0" fillId="0" borderId="22" xfId="0" applyFont="1" applyBorder="1" applyAlignment="1">
      <alignment horizontal="center" textRotation="90"/>
    </xf>
    <xf numFmtId="0" fontId="10" fillId="0" borderId="23" xfId="0" applyFont="1" applyBorder="1" applyAlignment="1">
      <alignment horizontal="center" textRotation="90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24" xfId="0" applyFont="1" applyBorder="1" applyAlignment="1">
      <alignment horizontal="center" textRotation="90"/>
    </xf>
    <xf numFmtId="0" fontId="10" fillId="0" borderId="22" xfId="0" applyFont="1" applyBorder="1" applyAlignment="1">
      <alignment horizontal="left" textRotation="90"/>
    </xf>
    <xf numFmtId="0" fontId="10" fillId="0" borderId="23" xfId="0" applyFont="1" applyBorder="1" applyAlignment="1">
      <alignment horizontal="left" textRotation="90"/>
    </xf>
    <xf numFmtId="0" fontId="10" fillId="0" borderId="24" xfId="0" applyFont="1" applyBorder="1" applyAlignment="1">
      <alignment horizontal="left" textRotation="90"/>
    </xf>
    <xf numFmtId="0" fontId="12" fillId="0" borderId="23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textRotation="90"/>
    </xf>
    <xf numFmtId="0" fontId="12" fillId="0" borderId="23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0" fillId="1" borderId="20" xfId="0" applyFont="1" applyFill="1" applyBorder="1" applyAlignment="1">
      <alignment horizontal="center" vertical="center"/>
    </xf>
    <xf numFmtId="0" fontId="10" fillId="1" borderId="18" xfId="0" applyFont="1" applyFill="1" applyBorder="1" applyAlignment="1">
      <alignment horizontal="center" vertical="center"/>
    </xf>
    <xf numFmtId="0" fontId="10" fillId="1" borderId="19" xfId="0" applyFont="1" applyFill="1" applyBorder="1" applyAlignment="1">
      <alignment horizontal="center" vertical="center"/>
    </xf>
    <xf numFmtId="0" fontId="2" fillId="1" borderId="20" xfId="0" applyFont="1" applyFill="1" applyBorder="1" applyAlignment="1">
      <alignment horizontal="center" vertical="center"/>
    </xf>
    <xf numFmtId="0" fontId="1" fillId="1" borderId="18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6" fillId="1" borderId="17" xfId="47" applyFont="1" applyFill="1" applyBorder="1" applyAlignment="1">
      <alignment vertical="center"/>
      <protection/>
    </xf>
    <xf numFmtId="0" fontId="0" fillId="0" borderId="17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QTESN1OR" xfId="46"/>
    <cellStyle name="Normale_QTESN4OR" xfId="47"/>
    <cellStyle name="Normale_QTESN4OR 2" xfId="48"/>
    <cellStyle name="Normale_QTESN6OR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14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9525" y="419100"/>
          <a:ext cx="220027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76200</xdr:rowOff>
    </xdr:from>
    <xdr:to>
      <xdr:col>0</xdr:col>
      <xdr:colOff>647700</xdr:colOff>
      <xdr:row>10</xdr:row>
      <xdr:rowOff>66675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133350" y="523875"/>
          <a:ext cx="5143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647700</xdr:colOff>
      <xdr:row>9</xdr:row>
      <xdr:rowOff>114300</xdr:rowOff>
    </xdr:from>
    <xdr:to>
      <xdr:col>2</xdr:col>
      <xdr:colOff>600075</xdr:colOff>
      <xdr:row>13</xdr:row>
      <xdr:rowOff>209550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295400" y="1133475"/>
          <a:ext cx="800100" cy="704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3375" y="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457200" y="0"/>
          <a:ext cx="51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619250" y="0"/>
          <a:ext cx="800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64008" tIns="59436" rIns="64008" bIns="59436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view="pageBreakPreview" zoomScaleNormal="115" zoomScaleSheetLayoutView="100" zoomScalePageLayoutView="0" workbookViewId="0" topLeftCell="A16">
      <selection activeCell="AB32" sqref="AB32"/>
    </sheetView>
  </sheetViews>
  <sheetFormatPr defaultColWidth="9.140625" defaultRowHeight="12.75"/>
  <cols>
    <col min="1" max="1" width="9.7109375" style="4" customWidth="1"/>
    <col min="2" max="2" width="12.7109375" style="4" customWidth="1"/>
    <col min="3" max="3" width="10.7109375" style="4" customWidth="1"/>
    <col min="4" max="4" width="5.57421875" style="4" customWidth="1"/>
    <col min="5" max="15" width="3.421875" style="4" customWidth="1"/>
    <col min="16" max="16" width="3.7109375" style="4" customWidth="1"/>
    <col min="17" max="18" width="3.421875" style="4" customWidth="1"/>
    <col min="19" max="19" width="4.421875" style="4" customWidth="1"/>
    <col min="20" max="21" width="3.421875" style="4" customWidth="1"/>
    <col min="22" max="16384" width="9.140625" style="4" customWidth="1"/>
  </cols>
  <sheetData>
    <row r="1" spans="1:21" ht="3.75" customHeight="1">
      <c r="A1" s="226" t="s">
        <v>30</v>
      </c>
      <c r="B1" s="227"/>
      <c r="C1" s="228"/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" customHeight="1">
      <c r="A2" s="229"/>
      <c r="B2" s="230"/>
      <c r="C2" s="231"/>
      <c r="D2" s="223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5"/>
    </row>
    <row r="3" spans="1:21" ht="12" customHeight="1">
      <c r="A3" s="229"/>
      <c r="B3" s="230"/>
      <c r="C3" s="231"/>
      <c r="D3" s="223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/>
    </row>
    <row r="4" spans="1:21" ht="3.75" customHeight="1">
      <c r="A4" s="232"/>
      <c r="B4" s="233"/>
      <c r="C4" s="234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3.75" customHeight="1">
      <c r="A5" s="8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1" ht="12.75">
      <c r="A6" s="11"/>
      <c r="B6" s="12"/>
      <c r="C6" s="13"/>
      <c r="G6" s="4" t="s">
        <v>1</v>
      </c>
      <c r="U6" s="13"/>
    </row>
    <row r="7" spans="1:21" ht="12.75">
      <c r="A7" s="11"/>
      <c r="B7" s="12"/>
      <c r="C7" s="13"/>
      <c r="H7" s="4" t="s">
        <v>2</v>
      </c>
      <c r="U7" s="13"/>
    </row>
    <row r="8" spans="1:21" ht="6.75" customHeight="1">
      <c r="A8" s="11"/>
      <c r="B8" s="12"/>
      <c r="C8" s="13"/>
      <c r="U8" s="13"/>
    </row>
    <row r="9" spans="1:21" ht="12.75">
      <c r="A9" s="14"/>
      <c r="B9" s="15"/>
      <c r="C9" s="13"/>
      <c r="I9" s="241" t="s">
        <v>158</v>
      </c>
      <c r="J9" s="242"/>
      <c r="K9" s="242"/>
      <c r="L9" s="242"/>
      <c r="M9" s="242"/>
      <c r="N9" s="242"/>
      <c r="O9" s="242"/>
      <c r="U9" s="13"/>
    </row>
    <row r="10" spans="1:21" ht="12.75">
      <c r="A10" s="11"/>
      <c r="B10" s="12"/>
      <c r="C10" s="13"/>
      <c r="I10" s="241" t="s">
        <v>157</v>
      </c>
      <c r="J10" s="243"/>
      <c r="K10" s="243"/>
      <c r="L10" s="243"/>
      <c r="M10" s="243"/>
      <c r="N10" s="243"/>
      <c r="O10" s="243"/>
      <c r="R10" s="12"/>
      <c r="U10" s="13"/>
    </row>
    <row r="11" spans="1:21" ht="12.75">
      <c r="A11" s="11"/>
      <c r="B11" s="12"/>
      <c r="C11" s="13"/>
      <c r="E11" s="16"/>
      <c r="U11" s="13"/>
    </row>
    <row r="12" spans="1:21" ht="3.75" customHeight="1">
      <c r="A12" s="11"/>
      <c r="B12" s="12"/>
      <c r="C12" s="13"/>
      <c r="U12" s="13"/>
    </row>
    <row r="13" spans="1:21" ht="18.75" customHeight="1">
      <c r="A13" s="11"/>
      <c r="B13" s="12"/>
      <c r="C13" s="17"/>
      <c r="D13" s="47"/>
      <c r="E13" s="48"/>
      <c r="F13" s="49"/>
      <c r="G13" s="238" t="s">
        <v>3</v>
      </c>
      <c r="H13" s="239"/>
      <c r="I13" s="238" t="s">
        <v>34</v>
      </c>
      <c r="J13" s="240"/>
      <c r="K13" s="239"/>
      <c r="L13" s="238" t="s">
        <v>36</v>
      </c>
      <c r="M13" s="240"/>
      <c r="N13" s="240"/>
      <c r="O13" s="239"/>
      <c r="P13" s="50" t="s">
        <v>4</v>
      </c>
      <c r="Q13" s="238" t="s">
        <v>35</v>
      </c>
      <c r="R13" s="240"/>
      <c r="S13" s="240"/>
      <c r="T13" s="239"/>
      <c r="U13" s="50" t="s">
        <v>5</v>
      </c>
    </row>
    <row r="14" spans="1:21" ht="21.75" customHeight="1">
      <c r="A14" s="19"/>
      <c r="B14" s="20"/>
      <c r="C14" s="20"/>
      <c r="D14" s="109" t="s">
        <v>33</v>
      </c>
      <c r="E14" s="21" t="s">
        <v>93</v>
      </c>
      <c r="F14" s="21" t="s">
        <v>6</v>
      </c>
      <c r="G14" s="22" t="s">
        <v>0</v>
      </c>
      <c r="H14" s="22" t="s">
        <v>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22" t="s">
        <v>0</v>
      </c>
      <c r="O14" s="22" t="s">
        <v>0</v>
      </c>
      <c r="P14" s="22" t="s">
        <v>0</v>
      </c>
      <c r="Q14" s="22" t="s">
        <v>0</v>
      </c>
      <c r="R14" s="22" t="s">
        <v>0</v>
      </c>
      <c r="S14" s="22" t="s">
        <v>0</v>
      </c>
      <c r="T14" s="22" t="s">
        <v>0</v>
      </c>
      <c r="U14" s="22" t="s">
        <v>0</v>
      </c>
    </row>
    <row r="15" ht="4.5" customHeight="1">
      <c r="U15" s="13"/>
    </row>
    <row r="16" spans="1:21" ht="25.5" customHeight="1">
      <c r="A16" s="235" t="s">
        <v>32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7"/>
    </row>
    <row r="17" spans="1:21" ht="21.75" customHeight="1">
      <c r="A17" s="246" t="s">
        <v>7</v>
      </c>
      <c r="B17" s="247"/>
      <c r="C17" s="46" t="s">
        <v>8</v>
      </c>
      <c r="D17" s="251" t="s">
        <v>9</v>
      </c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  <c r="P17" s="248" t="s">
        <v>10</v>
      </c>
      <c r="Q17" s="249"/>
      <c r="R17" s="249"/>
      <c r="S17" s="249"/>
      <c r="T17" s="249"/>
      <c r="U17" s="250"/>
    </row>
    <row r="18" spans="1:21" ht="21.75" customHeight="1">
      <c r="A18" s="244" t="s">
        <v>159</v>
      </c>
      <c r="B18" s="245"/>
      <c r="C18" s="25" t="s">
        <v>0</v>
      </c>
      <c r="D18" s="215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7"/>
      <c r="P18" s="215"/>
      <c r="Q18" s="254"/>
      <c r="R18" s="254"/>
      <c r="S18" s="254"/>
      <c r="T18" s="254"/>
      <c r="U18" s="255"/>
    </row>
    <row r="19" spans="1:21" ht="21.75" customHeight="1">
      <c r="A19" s="244" t="s">
        <v>160</v>
      </c>
      <c r="B19" s="245"/>
      <c r="C19" s="26" t="s">
        <v>0</v>
      </c>
      <c r="D19" s="215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7"/>
      <c r="P19" s="215"/>
      <c r="Q19" s="254"/>
      <c r="R19" s="254"/>
      <c r="S19" s="254"/>
      <c r="T19" s="254"/>
      <c r="U19" s="255"/>
    </row>
    <row r="20" spans="1:21" ht="21.75" customHeight="1">
      <c r="A20" s="244" t="s">
        <v>161</v>
      </c>
      <c r="B20" s="245"/>
      <c r="C20" s="110"/>
      <c r="D20" s="215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7"/>
      <c r="P20" s="215"/>
      <c r="Q20" s="254"/>
      <c r="R20" s="254"/>
      <c r="S20" s="254"/>
      <c r="T20" s="254"/>
      <c r="U20" s="255"/>
    </row>
    <row r="21" ht="4.5" customHeight="1"/>
    <row r="22" spans="1:21" ht="28.5" customHeight="1">
      <c r="A22" s="51" t="s">
        <v>162</v>
      </c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</row>
    <row r="23" spans="1:21" ht="21.75" customHeight="1">
      <c r="A23" s="31" t="s">
        <v>11</v>
      </c>
      <c r="C23" s="32" t="s">
        <v>137</v>
      </c>
      <c r="D23" s="27" t="s">
        <v>12</v>
      </c>
      <c r="H23" s="218"/>
      <c r="I23" s="219"/>
      <c r="J23" s="33" t="s">
        <v>13</v>
      </c>
      <c r="N23" s="218"/>
      <c r="O23" s="218"/>
      <c r="P23" s="218"/>
      <c r="Q23" s="218"/>
      <c r="R23" s="218"/>
      <c r="S23" s="218"/>
      <c r="T23" s="218"/>
      <c r="U23" s="219"/>
    </row>
    <row r="24" spans="1:21" ht="21.75" customHeight="1">
      <c r="A24" s="27" t="s">
        <v>14</v>
      </c>
      <c r="B24" s="34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9"/>
    </row>
    <row r="25" spans="1:21" ht="21.75" customHeight="1">
      <c r="A25" s="27" t="s">
        <v>15</v>
      </c>
      <c r="B25" s="34"/>
      <c r="C25" s="23"/>
      <c r="D25" s="23"/>
      <c r="E25" s="216" t="s">
        <v>0</v>
      </c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7"/>
    </row>
    <row r="26" spans="1:21" ht="21.75" customHeight="1">
      <c r="A26" s="220" t="s">
        <v>163</v>
      </c>
      <c r="B26" s="221"/>
      <c r="C26" s="222"/>
      <c r="D26" s="189" t="s">
        <v>159</v>
      </c>
      <c r="E26" s="190"/>
      <c r="F26" s="190"/>
      <c r="G26" s="190"/>
      <c r="H26" s="190"/>
      <c r="I26" s="191"/>
      <c r="J26" s="189" t="s">
        <v>160</v>
      </c>
      <c r="K26" s="190"/>
      <c r="L26" s="190"/>
      <c r="M26" s="190"/>
      <c r="N26" s="190"/>
      <c r="O26" s="191"/>
      <c r="P26" s="189" t="s">
        <v>161</v>
      </c>
      <c r="Q26" s="190"/>
      <c r="R26" s="190"/>
      <c r="S26" s="190"/>
      <c r="T26" s="190"/>
      <c r="U26" s="191"/>
    </row>
    <row r="27" spans="1:21" ht="12.75">
      <c r="A27" s="210" t="s">
        <v>167</v>
      </c>
      <c r="B27" s="211"/>
      <c r="C27" s="212"/>
      <c r="D27" s="128" t="s">
        <v>164</v>
      </c>
      <c r="E27" s="207">
        <v>0</v>
      </c>
      <c r="F27" s="208"/>
      <c r="G27" s="208"/>
      <c r="H27" s="208"/>
      <c r="I27" s="209"/>
      <c r="J27" s="128" t="s">
        <v>164</v>
      </c>
      <c r="K27" s="207">
        <v>0</v>
      </c>
      <c r="L27" s="208"/>
      <c r="M27" s="208"/>
      <c r="N27" s="208"/>
      <c r="O27" s="209"/>
      <c r="P27" s="128" t="s">
        <v>164</v>
      </c>
      <c r="Q27" s="207">
        <v>0</v>
      </c>
      <c r="R27" s="208"/>
      <c r="S27" s="208"/>
      <c r="T27" s="208"/>
      <c r="U27" s="209"/>
    </row>
    <row r="28" spans="1:21" ht="12.75">
      <c r="A28" s="210" t="s">
        <v>168</v>
      </c>
      <c r="B28" s="211"/>
      <c r="C28" s="212"/>
      <c r="D28" s="128" t="s">
        <v>165</v>
      </c>
      <c r="E28" s="201">
        <v>0</v>
      </c>
      <c r="F28" s="202"/>
      <c r="G28" s="202"/>
      <c r="H28" s="202"/>
      <c r="I28" s="203"/>
      <c r="J28" s="128" t="s">
        <v>165</v>
      </c>
      <c r="K28" s="201">
        <v>0</v>
      </c>
      <c r="L28" s="202"/>
      <c r="M28" s="202"/>
      <c r="N28" s="202"/>
      <c r="O28" s="203"/>
      <c r="P28" s="128" t="s">
        <v>165</v>
      </c>
      <c r="Q28" s="201">
        <v>0</v>
      </c>
      <c r="R28" s="202"/>
      <c r="S28" s="202"/>
      <c r="T28" s="202"/>
      <c r="U28" s="203"/>
    </row>
    <row r="29" spans="1:21" ht="12.75">
      <c r="A29" s="210" t="s">
        <v>169</v>
      </c>
      <c r="B29" s="211"/>
      <c r="C29" s="212"/>
      <c r="D29" s="128" t="s">
        <v>164</v>
      </c>
      <c r="E29" s="207">
        <v>0</v>
      </c>
      <c r="F29" s="208"/>
      <c r="G29" s="208"/>
      <c r="H29" s="208"/>
      <c r="I29" s="209"/>
      <c r="J29" s="128" t="s">
        <v>164</v>
      </c>
      <c r="K29" s="207">
        <v>0</v>
      </c>
      <c r="L29" s="208"/>
      <c r="M29" s="208"/>
      <c r="N29" s="208"/>
      <c r="O29" s="209"/>
      <c r="P29" s="128" t="s">
        <v>164</v>
      </c>
      <c r="Q29" s="207">
        <v>0</v>
      </c>
      <c r="R29" s="208"/>
      <c r="S29" s="208"/>
      <c r="T29" s="208"/>
      <c r="U29" s="209"/>
    </row>
    <row r="30" spans="1:21" ht="12.75">
      <c r="A30" s="210" t="s">
        <v>170</v>
      </c>
      <c r="B30" s="211"/>
      <c r="C30" s="212"/>
      <c r="D30" s="129"/>
      <c r="E30" s="207"/>
      <c r="F30" s="208"/>
      <c r="G30" s="208"/>
      <c r="H30" s="208"/>
      <c r="I30" s="209"/>
      <c r="J30" s="129"/>
      <c r="K30" s="207"/>
      <c r="L30" s="208"/>
      <c r="M30" s="208"/>
      <c r="N30" s="208"/>
      <c r="O30" s="209"/>
      <c r="P30" s="129"/>
      <c r="Q30" s="207"/>
      <c r="R30" s="208"/>
      <c r="S30" s="208"/>
      <c r="T30" s="208"/>
      <c r="U30" s="209"/>
    </row>
    <row r="31" spans="1:21" ht="12.75">
      <c r="A31" s="210" t="s">
        <v>171</v>
      </c>
      <c r="B31" s="211"/>
      <c r="C31" s="212"/>
      <c r="D31" s="128" t="s">
        <v>166</v>
      </c>
      <c r="E31" s="201">
        <v>0</v>
      </c>
      <c r="F31" s="202"/>
      <c r="G31" s="202"/>
      <c r="H31" s="202"/>
      <c r="I31" s="203"/>
      <c r="J31" s="128" t="s">
        <v>166</v>
      </c>
      <c r="K31" s="201">
        <v>0</v>
      </c>
      <c r="L31" s="202"/>
      <c r="M31" s="202"/>
      <c r="N31" s="202"/>
      <c r="O31" s="203"/>
      <c r="P31" s="128" t="s">
        <v>166</v>
      </c>
      <c r="Q31" s="201">
        <v>0</v>
      </c>
      <c r="R31" s="202"/>
      <c r="S31" s="202"/>
      <c r="T31" s="202"/>
      <c r="U31" s="203"/>
    </row>
    <row r="32" spans="1:21" ht="12.75">
      <c r="A32" s="210" t="s">
        <v>172</v>
      </c>
      <c r="B32" s="211"/>
      <c r="C32" s="212"/>
      <c r="D32" s="128" t="s">
        <v>166</v>
      </c>
      <c r="E32" s="201">
        <v>0</v>
      </c>
      <c r="F32" s="202"/>
      <c r="G32" s="202"/>
      <c r="H32" s="202"/>
      <c r="I32" s="203"/>
      <c r="J32" s="128" t="s">
        <v>166</v>
      </c>
      <c r="K32" s="201">
        <v>0</v>
      </c>
      <c r="L32" s="202"/>
      <c r="M32" s="202"/>
      <c r="N32" s="202"/>
      <c r="O32" s="203"/>
      <c r="P32" s="128" t="s">
        <v>166</v>
      </c>
      <c r="Q32" s="201">
        <v>0</v>
      </c>
      <c r="R32" s="202"/>
      <c r="S32" s="202"/>
      <c r="T32" s="202"/>
      <c r="U32" s="203"/>
    </row>
    <row r="33" spans="1:21" ht="12.75">
      <c r="A33" s="210" t="s">
        <v>173</v>
      </c>
      <c r="B33" s="211"/>
      <c r="C33" s="212"/>
      <c r="D33" s="128" t="s">
        <v>166</v>
      </c>
      <c r="E33" s="201">
        <v>0</v>
      </c>
      <c r="F33" s="202"/>
      <c r="G33" s="202"/>
      <c r="H33" s="202"/>
      <c r="I33" s="203"/>
      <c r="J33" s="128" t="s">
        <v>166</v>
      </c>
      <c r="K33" s="201">
        <v>0</v>
      </c>
      <c r="L33" s="202"/>
      <c r="M33" s="202"/>
      <c r="N33" s="202"/>
      <c r="O33" s="203"/>
      <c r="P33" s="128" t="s">
        <v>166</v>
      </c>
      <c r="Q33" s="201">
        <v>0</v>
      </c>
      <c r="R33" s="202"/>
      <c r="S33" s="202"/>
      <c r="T33" s="202"/>
      <c r="U33" s="203"/>
    </row>
    <row r="34" spans="1:21" ht="12.75">
      <c r="A34" s="195" t="s">
        <v>174</v>
      </c>
      <c r="B34" s="213"/>
      <c r="C34" s="214"/>
      <c r="D34" s="130" t="s">
        <v>166</v>
      </c>
      <c r="E34" s="204">
        <f>E31+(0.6*(E32+E33))</f>
        <v>0</v>
      </c>
      <c r="F34" s="205"/>
      <c r="G34" s="205"/>
      <c r="H34" s="205"/>
      <c r="I34" s="206"/>
      <c r="J34" s="130" t="s">
        <v>166</v>
      </c>
      <c r="K34" s="204">
        <f>K31+(0.6*(K32+K33))</f>
        <v>0</v>
      </c>
      <c r="L34" s="205"/>
      <c r="M34" s="205"/>
      <c r="N34" s="205"/>
      <c r="O34" s="206"/>
      <c r="P34" s="130" t="s">
        <v>166</v>
      </c>
      <c r="Q34" s="204">
        <f>Q31+(0.6*(Q32+Q33))</f>
        <v>0</v>
      </c>
      <c r="R34" s="205"/>
      <c r="S34" s="205"/>
      <c r="T34" s="205"/>
      <c r="U34" s="206"/>
    </row>
    <row r="35" ht="4.5" customHeight="1"/>
    <row r="36" spans="1:21" ht="28.5" customHeight="1">
      <c r="A36" s="51" t="s">
        <v>175</v>
      </c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</row>
    <row r="37" spans="1:21" ht="28.5" customHeight="1">
      <c r="A37" s="189" t="s">
        <v>176</v>
      </c>
      <c r="B37" s="190"/>
      <c r="C37" s="190"/>
      <c r="D37" s="190"/>
      <c r="E37" s="190"/>
      <c r="F37" s="191"/>
      <c r="G37" s="189" t="s">
        <v>177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1"/>
    </row>
    <row r="38" spans="1:21" ht="12.75">
      <c r="A38" s="11"/>
      <c r="B38" s="12"/>
      <c r="C38" s="12"/>
      <c r="D38" s="12"/>
      <c r="E38" s="12"/>
      <c r="F38" s="12"/>
      <c r="G38" s="187" t="s">
        <v>178</v>
      </c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2"/>
      <c r="T38" s="132"/>
      <c r="U38" s="13"/>
    </row>
    <row r="39" spans="1:21" ht="12.75">
      <c r="A39" s="187" t="s">
        <v>187</v>
      </c>
      <c r="B39" s="188"/>
      <c r="C39" s="188"/>
      <c r="D39" s="12"/>
      <c r="E39" s="132"/>
      <c r="F39" s="12"/>
      <c r="G39" s="187" t="s">
        <v>179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2"/>
      <c r="T39" s="132"/>
      <c r="U39" s="13"/>
    </row>
    <row r="40" spans="1:21" ht="12.75">
      <c r="A40" s="187" t="s">
        <v>187</v>
      </c>
      <c r="B40" s="188"/>
      <c r="C40" s="188"/>
      <c r="D40" s="12"/>
      <c r="E40" s="133"/>
      <c r="F40" s="12"/>
      <c r="G40" s="187" t="s">
        <v>180</v>
      </c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2"/>
      <c r="T40" s="132"/>
      <c r="U40" s="13"/>
    </row>
    <row r="41" spans="1:21" ht="12.75">
      <c r="A41" s="187" t="s">
        <v>187</v>
      </c>
      <c r="B41" s="188"/>
      <c r="C41" s="188"/>
      <c r="D41" s="12"/>
      <c r="E41" s="132"/>
      <c r="F41" s="12"/>
      <c r="G41" s="187" t="s">
        <v>181</v>
      </c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2"/>
      <c r="T41" s="132"/>
      <c r="U41" s="13"/>
    </row>
    <row r="42" spans="1:21" ht="12.75">
      <c r="A42" s="187" t="s">
        <v>187</v>
      </c>
      <c r="B42" s="188"/>
      <c r="C42" s="188"/>
      <c r="D42" s="12"/>
      <c r="E42" s="133"/>
      <c r="F42" s="12"/>
      <c r="G42" s="187" t="s">
        <v>182</v>
      </c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2"/>
      <c r="T42" s="132"/>
      <c r="U42" s="13"/>
    </row>
    <row r="43" spans="1:21" ht="12.75">
      <c r="A43" s="187" t="s">
        <v>187</v>
      </c>
      <c r="B43" s="188"/>
      <c r="C43" s="188"/>
      <c r="D43" s="12"/>
      <c r="E43" s="132"/>
      <c r="F43" s="12"/>
      <c r="G43" s="187" t="s">
        <v>185</v>
      </c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2"/>
      <c r="T43" s="132"/>
      <c r="U43" s="13"/>
    </row>
    <row r="44" spans="1:21" ht="12.75">
      <c r="A44" s="187" t="s">
        <v>187</v>
      </c>
      <c r="B44" s="188"/>
      <c r="C44" s="188"/>
      <c r="D44" s="12"/>
      <c r="E44" s="133"/>
      <c r="F44" s="12"/>
      <c r="G44" s="187" t="s">
        <v>183</v>
      </c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2"/>
      <c r="T44" s="132"/>
      <c r="U44" s="13"/>
    </row>
    <row r="45" spans="1:21" ht="12.75">
      <c r="A45" s="11"/>
      <c r="B45" s="12"/>
      <c r="C45" s="12"/>
      <c r="D45" s="20"/>
      <c r="E45" s="23"/>
      <c r="F45" s="35"/>
      <c r="G45" s="187" t="s">
        <v>184</v>
      </c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2"/>
      <c r="T45" s="132"/>
      <c r="U45" s="13"/>
    </row>
    <row r="46" spans="1:21" ht="12.75">
      <c r="A46" s="189" t="s">
        <v>188</v>
      </c>
      <c r="B46" s="190"/>
      <c r="C46" s="190"/>
      <c r="D46" s="190"/>
      <c r="E46" s="190"/>
      <c r="F46" s="191"/>
      <c r="G46" s="187" t="s">
        <v>261</v>
      </c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2"/>
      <c r="T46" s="132"/>
      <c r="U46" s="13"/>
    </row>
    <row r="47" spans="1:21" ht="12.75">
      <c r="A47" s="187" t="s">
        <v>187</v>
      </c>
      <c r="B47" s="188"/>
      <c r="C47" s="188"/>
      <c r="D47" s="12"/>
      <c r="E47" s="132"/>
      <c r="F47" s="13"/>
      <c r="G47" s="187" t="s">
        <v>186</v>
      </c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2"/>
      <c r="T47" s="132"/>
      <c r="U47" s="13"/>
    </row>
    <row r="48" spans="1:21" ht="12.75">
      <c r="A48" s="187" t="s">
        <v>187</v>
      </c>
      <c r="B48" s="188"/>
      <c r="C48" s="188"/>
      <c r="D48" s="20"/>
      <c r="E48" s="132"/>
      <c r="F48" s="35"/>
      <c r="G48" s="200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20"/>
      <c r="T48" s="23"/>
      <c r="U48" s="35"/>
    </row>
    <row r="49" spans="1:21" ht="12.75">
      <c r="A49" s="189" t="s">
        <v>189</v>
      </c>
      <c r="B49" s="190"/>
      <c r="C49" s="190"/>
      <c r="D49" s="9"/>
      <c r="E49" s="9"/>
      <c r="F49" s="9"/>
      <c r="G49" s="9"/>
      <c r="H49" s="9"/>
      <c r="I49" s="9"/>
      <c r="J49" s="9"/>
      <c r="K49" s="9"/>
      <c r="L49" s="9"/>
      <c r="M49" s="18" t="s">
        <v>0</v>
      </c>
      <c r="N49" s="9"/>
      <c r="O49" s="9"/>
      <c r="P49" s="9"/>
      <c r="Q49" s="9"/>
      <c r="R49" s="9"/>
      <c r="S49" s="9"/>
      <c r="T49" s="9"/>
      <c r="U49" s="10"/>
    </row>
    <row r="50" spans="1:21" ht="12.75">
      <c r="A50" s="193" t="s">
        <v>190</v>
      </c>
      <c r="B50" s="194"/>
      <c r="C50" s="194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3"/>
    </row>
    <row r="51" spans="1:21" ht="12.75">
      <c r="A51" s="193" t="s">
        <v>191</v>
      </c>
      <c r="B51" s="194"/>
      <c r="C51" s="194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3"/>
    </row>
    <row r="52" spans="1:21" ht="12.75">
      <c r="A52" s="19"/>
      <c r="B52" s="20"/>
      <c r="C52" s="20"/>
      <c r="D52" s="134" t="s">
        <v>192</v>
      </c>
      <c r="E52" s="131"/>
      <c r="F52" s="131"/>
      <c r="G52" s="131"/>
      <c r="H52" s="131"/>
      <c r="I52" s="131"/>
      <c r="J52" s="195" t="s">
        <v>34</v>
      </c>
      <c r="K52" s="196"/>
      <c r="L52" s="197"/>
      <c r="M52" s="196"/>
      <c r="N52" s="196"/>
      <c r="O52" s="196"/>
      <c r="P52" s="196"/>
      <c r="Q52" s="196"/>
      <c r="R52" s="196"/>
      <c r="S52" s="134" t="s">
        <v>193</v>
      </c>
      <c r="T52" s="198"/>
      <c r="U52" s="199"/>
    </row>
  </sheetData>
  <sheetProtection/>
  <mergeCells count="92">
    <mergeCell ref="A19:B19"/>
    <mergeCell ref="A20:B20"/>
    <mergeCell ref="A17:B17"/>
    <mergeCell ref="P17:U17"/>
    <mergeCell ref="D17:O17"/>
    <mergeCell ref="A18:B18"/>
    <mergeCell ref="P18:U18"/>
    <mergeCell ref="P19:U19"/>
    <mergeCell ref="P20:U20"/>
    <mergeCell ref="D18:O18"/>
    <mergeCell ref="D2:U2"/>
    <mergeCell ref="D3:U3"/>
    <mergeCell ref="A1:C4"/>
    <mergeCell ref="A16:U16"/>
    <mergeCell ref="G13:H13"/>
    <mergeCell ref="I13:K13"/>
    <mergeCell ref="Q13:T13"/>
    <mergeCell ref="L13:O13"/>
    <mergeCell ref="I9:O9"/>
    <mergeCell ref="I10:O10"/>
    <mergeCell ref="D19:O19"/>
    <mergeCell ref="D20:O20"/>
    <mergeCell ref="A27:C27"/>
    <mergeCell ref="A28:C28"/>
    <mergeCell ref="N23:U23"/>
    <mergeCell ref="H23:I23"/>
    <mergeCell ref="C24:U24"/>
    <mergeCell ref="E25:U25"/>
    <mergeCell ref="A26:C26"/>
    <mergeCell ref="D26:I26"/>
    <mergeCell ref="J26:O26"/>
    <mergeCell ref="P26:U26"/>
    <mergeCell ref="A29:C29"/>
    <mergeCell ref="A30:C30"/>
    <mergeCell ref="E27:I27"/>
    <mergeCell ref="E28:I28"/>
    <mergeCell ref="E29:I29"/>
    <mergeCell ref="E30:I30"/>
    <mergeCell ref="K27:O27"/>
    <mergeCell ref="K28:O28"/>
    <mergeCell ref="E33:I33"/>
    <mergeCell ref="E34:I34"/>
    <mergeCell ref="A31:C31"/>
    <mergeCell ref="A32:C32"/>
    <mergeCell ref="A33:C33"/>
    <mergeCell ref="A34:C34"/>
    <mergeCell ref="K29:O29"/>
    <mergeCell ref="K30:O30"/>
    <mergeCell ref="K31:O31"/>
    <mergeCell ref="K32:O32"/>
    <mergeCell ref="E31:I31"/>
    <mergeCell ref="E32:I32"/>
    <mergeCell ref="K33:O33"/>
    <mergeCell ref="K34:O34"/>
    <mergeCell ref="Q27:U27"/>
    <mergeCell ref="Q28:U28"/>
    <mergeCell ref="Q29:U29"/>
    <mergeCell ref="Q30:U30"/>
    <mergeCell ref="Q31:U31"/>
    <mergeCell ref="Q32:U32"/>
    <mergeCell ref="Q33:U33"/>
    <mergeCell ref="Q34:U34"/>
    <mergeCell ref="J52:K52"/>
    <mergeCell ref="L52:R52"/>
    <mergeCell ref="T52:U52"/>
    <mergeCell ref="G48:R48"/>
    <mergeCell ref="G46:R46"/>
    <mergeCell ref="G45:R45"/>
    <mergeCell ref="A49:C49"/>
    <mergeCell ref="A50:C50"/>
    <mergeCell ref="A51:C51"/>
    <mergeCell ref="D50:T50"/>
    <mergeCell ref="D51:T51"/>
    <mergeCell ref="G47:R47"/>
    <mergeCell ref="G40:R40"/>
    <mergeCell ref="G41:R41"/>
    <mergeCell ref="G42:R42"/>
    <mergeCell ref="G44:R44"/>
    <mergeCell ref="G43:R43"/>
    <mergeCell ref="A37:F37"/>
    <mergeCell ref="G37:U37"/>
    <mergeCell ref="G38:R38"/>
    <mergeCell ref="G39:R39"/>
    <mergeCell ref="A39:C39"/>
    <mergeCell ref="A40:C40"/>
    <mergeCell ref="A46:F46"/>
    <mergeCell ref="A47:C47"/>
    <mergeCell ref="A48:C48"/>
    <mergeCell ref="A42:C42"/>
    <mergeCell ref="A41:C41"/>
    <mergeCell ref="A44:C44"/>
    <mergeCell ref="A43:C43"/>
  </mergeCells>
  <printOptions/>
  <pageMargins left="0" right="0" top="0.3937007874015748" bottom="0.3937007874015748" header="0.31496062992125984" footer="0.31496062992125984"/>
  <pageSetup orientation="portrait" paperSize="9" r:id="rId2"/>
  <headerFooter alignWithMargins="0">
    <oddHeader xml:space="preserve">&amp;C </oddHeader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5" width="5.7109375" style="39" customWidth="1"/>
    <col min="6" max="6" width="10.7109375" style="40" customWidth="1"/>
    <col min="7" max="8" width="10.7109375" style="39" customWidth="1"/>
    <col min="9" max="9" width="10.7109375" style="40" customWidth="1"/>
    <col min="10" max="15" width="10.7109375" style="39" customWidth="1"/>
    <col min="16" max="16384" width="9.140625" style="39" customWidth="1"/>
  </cols>
  <sheetData>
    <row r="1" spans="1:15" ht="28.5" customHeight="1">
      <c r="A1" s="321" t="s">
        <v>263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196"/>
      <c r="N1" s="196"/>
      <c r="O1" s="196"/>
    </row>
    <row r="2" spans="1:15" ht="27.75" customHeight="1">
      <c r="A2" s="280" t="s">
        <v>231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4" ht="6" customHeight="1">
      <c r="A3" s="42"/>
      <c r="B3" s="44"/>
      <c r="C3" s="41"/>
      <c r="D3" s="44"/>
      <c r="E3" s="44"/>
      <c r="F3" s="43"/>
      <c r="G3" s="44"/>
      <c r="H3" s="41"/>
      <c r="I3" s="43"/>
      <c r="J3" s="44"/>
      <c r="K3" s="41"/>
      <c r="L3" s="44"/>
      <c r="M3" s="44"/>
      <c r="N3" s="41"/>
    </row>
    <row r="4" spans="1:15" ht="27.75" customHeight="1">
      <c r="A4" s="288" t="s">
        <v>205</v>
      </c>
      <c r="B4" s="288" t="s">
        <v>206</v>
      </c>
      <c r="C4" s="288" t="s">
        <v>208</v>
      </c>
      <c r="D4" s="288" t="s">
        <v>207</v>
      </c>
      <c r="E4" s="295" t="s">
        <v>188</v>
      </c>
      <c r="F4" s="139" t="s">
        <v>110</v>
      </c>
      <c r="G4" s="282" t="s">
        <v>209</v>
      </c>
      <c r="H4" s="283"/>
      <c r="I4" s="139" t="s">
        <v>31</v>
      </c>
      <c r="J4" s="139" t="s">
        <v>24</v>
      </c>
      <c r="K4" s="139" t="s">
        <v>25</v>
      </c>
      <c r="L4" s="139" t="s">
        <v>29</v>
      </c>
      <c r="M4" s="139"/>
      <c r="N4" s="139"/>
      <c r="O4" s="139"/>
    </row>
    <row r="5" spans="1:15" ht="12.75">
      <c r="A5" s="289"/>
      <c r="B5" s="289"/>
      <c r="C5" s="289"/>
      <c r="D5" s="289"/>
      <c r="E5" s="296"/>
      <c r="F5" s="140" t="s">
        <v>210</v>
      </c>
      <c r="G5" s="141" t="s">
        <v>212</v>
      </c>
      <c r="H5" s="141" t="s">
        <v>213</v>
      </c>
      <c r="I5" s="140" t="s">
        <v>214</v>
      </c>
      <c r="J5" s="142" t="s">
        <v>216</v>
      </c>
      <c r="K5" s="142" t="s">
        <v>218</v>
      </c>
      <c r="L5" s="142"/>
      <c r="M5" s="142" t="s">
        <v>222</v>
      </c>
      <c r="N5" s="142" t="s">
        <v>224</v>
      </c>
      <c r="O5" s="143" t="s">
        <v>226</v>
      </c>
    </row>
    <row r="6" spans="1:15" ht="12.75">
      <c r="A6" s="289"/>
      <c r="B6" s="289"/>
      <c r="C6" s="289"/>
      <c r="D6" s="289"/>
      <c r="E6" s="296"/>
      <c r="F6" s="140" t="s">
        <v>211</v>
      </c>
      <c r="G6" s="284" t="s">
        <v>228</v>
      </c>
      <c r="H6" s="285"/>
      <c r="I6" s="140" t="s">
        <v>215</v>
      </c>
      <c r="J6" s="142" t="s">
        <v>217</v>
      </c>
      <c r="K6" s="144" t="s">
        <v>219</v>
      </c>
      <c r="L6" s="142" t="s">
        <v>221</v>
      </c>
      <c r="M6" s="142" t="s">
        <v>17</v>
      </c>
      <c r="N6" s="142" t="s">
        <v>223</v>
      </c>
      <c r="O6" s="143" t="s">
        <v>227</v>
      </c>
    </row>
    <row r="7" spans="1:15" ht="12.75">
      <c r="A7" s="290"/>
      <c r="B7" s="290"/>
      <c r="C7" s="290"/>
      <c r="D7" s="290"/>
      <c r="E7" s="297"/>
      <c r="F7" s="145"/>
      <c r="G7" s="286"/>
      <c r="H7" s="287"/>
      <c r="I7" s="146"/>
      <c r="J7" s="147"/>
      <c r="K7" s="147" t="s">
        <v>220</v>
      </c>
      <c r="L7" s="147"/>
      <c r="M7" s="147" t="s">
        <v>223</v>
      </c>
      <c r="N7" s="147" t="s">
        <v>225</v>
      </c>
      <c r="O7" s="148" t="s">
        <v>221</v>
      </c>
    </row>
    <row r="8" spans="1:15" ht="12.75">
      <c r="A8" s="136">
        <v>1</v>
      </c>
      <c r="B8" s="136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</row>
    <row r="9" spans="1:15" ht="12.75">
      <c r="A9" s="136">
        <v>2</v>
      </c>
      <c r="B9" s="135"/>
      <c r="C9" s="135"/>
      <c r="D9" s="135"/>
      <c r="E9" s="135"/>
      <c r="F9" s="150">
        <v>0</v>
      </c>
      <c r="G9" s="150">
        <v>0</v>
      </c>
      <c r="H9" s="150">
        <v>0</v>
      </c>
      <c r="I9" s="151">
        <f>G9+H9</f>
        <v>0</v>
      </c>
      <c r="J9" s="150">
        <v>0</v>
      </c>
      <c r="K9" s="151">
        <f>F9+(0.6*(I9+J9))</f>
        <v>0</v>
      </c>
      <c r="L9" s="155">
        <f>K9*'AN10'!H26</f>
        <v>0</v>
      </c>
      <c r="M9" s="153">
        <v>0</v>
      </c>
      <c r="N9" s="155">
        <f>L9*M9</f>
        <v>0</v>
      </c>
      <c r="O9" s="154">
        <v>0</v>
      </c>
    </row>
    <row r="10" spans="1:15" ht="12.75">
      <c r="A10" s="136">
        <v>3</v>
      </c>
      <c r="B10" s="135"/>
      <c r="C10" s="135"/>
      <c r="D10" s="135"/>
      <c r="E10" s="135"/>
      <c r="F10" s="150">
        <v>0</v>
      </c>
      <c r="G10" s="150">
        <v>0</v>
      </c>
      <c r="H10" s="150">
        <v>0</v>
      </c>
      <c r="I10" s="151">
        <f aca="true" t="shared" si="0" ref="I10:I27">G10+H10</f>
        <v>0</v>
      </c>
      <c r="J10" s="150">
        <v>0</v>
      </c>
      <c r="K10" s="151">
        <f aca="true" t="shared" si="1" ref="K10:K27">F10+(0.6*(I10+J10))</f>
        <v>0</v>
      </c>
      <c r="L10" s="155">
        <f>K10*'AN10'!H26</f>
        <v>0</v>
      </c>
      <c r="M10" s="153">
        <v>0</v>
      </c>
      <c r="N10" s="155">
        <f aca="true" t="shared" si="2" ref="N10:N27">L10*M10</f>
        <v>0</v>
      </c>
      <c r="O10" s="154">
        <v>0</v>
      </c>
    </row>
    <row r="11" spans="1:15" ht="12.75">
      <c r="A11" s="136">
        <v>4</v>
      </c>
      <c r="B11" s="135"/>
      <c r="C11" s="135"/>
      <c r="D11" s="135"/>
      <c r="E11" s="135"/>
      <c r="F11" s="150">
        <v>0</v>
      </c>
      <c r="G11" s="150">
        <v>0</v>
      </c>
      <c r="H11" s="150">
        <v>0</v>
      </c>
      <c r="I11" s="151">
        <f t="shared" si="0"/>
        <v>0</v>
      </c>
      <c r="J11" s="150">
        <v>0</v>
      </c>
      <c r="K11" s="151">
        <f t="shared" si="1"/>
        <v>0</v>
      </c>
      <c r="L11" s="155">
        <f>K11*'AN10'!H26</f>
        <v>0</v>
      </c>
      <c r="M11" s="153">
        <v>0</v>
      </c>
      <c r="N11" s="155">
        <f t="shared" si="2"/>
        <v>0</v>
      </c>
      <c r="O11" s="154">
        <v>0</v>
      </c>
    </row>
    <row r="12" spans="1:15" ht="12.75">
      <c r="A12" s="136">
        <v>5</v>
      </c>
      <c r="B12" s="135"/>
      <c r="C12" s="135"/>
      <c r="D12" s="135"/>
      <c r="E12" s="135"/>
      <c r="F12" s="150">
        <v>0</v>
      </c>
      <c r="G12" s="150">
        <v>0</v>
      </c>
      <c r="H12" s="150">
        <v>0</v>
      </c>
      <c r="I12" s="151">
        <f t="shared" si="0"/>
        <v>0</v>
      </c>
      <c r="J12" s="150">
        <v>0</v>
      </c>
      <c r="K12" s="151">
        <f t="shared" si="1"/>
        <v>0</v>
      </c>
      <c r="L12" s="155">
        <f>K12*'AN10'!H26</f>
        <v>0</v>
      </c>
      <c r="M12" s="153">
        <v>0</v>
      </c>
      <c r="N12" s="155">
        <f t="shared" si="2"/>
        <v>0</v>
      </c>
      <c r="O12" s="154">
        <v>0</v>
      </c>
    </row>
    <row r="13" spans="1:15" ht="12.75">
      <c r="A13" s="136">
        <v>6</v>
      </c>
      <c r="B13" s="135"/>
      <c r="C13" s="135"/>
      <c r="D13" s="135"/>
      <c r="E13" s="135"/>
      <c r="F13" s="150">
        <v>0</v>
      </c>
      <c r="G13" s="150">
        <v>0</v>
      </c>
      <c r="H13" s="150">
        <v>0</v>
      </c>
      <c r="I13" s="151">
        <f t="shared" si="0"/>
        <v>0</v>
      </c>
      <c r="J13" s="150">
        <v>0</v>
      </c>
      <c r="K13" s="151">
        <f t="shared" si="1"/>
        <v>0</v>
      </c>
      <c r="L13" s="155">
        <f>K13*'AN10'!H26</f>
        <v>0</v>
      </c>
      <c r="M13" s="153">
        <v>0</v>
      </c>
      <c r="N13" s="155">
        <f t="shared" si="2"/>
        <v>0</v>
      </c>
      <c r="O13" s="154">
        <v>0</v>
      </c>
    </row>
    <row r="14" spans="1:15" ht="12.75">
      <c r="A14" s="136">
        <v>7</v>
      </c>
      <c r="B14" s="135"/>
      <c r="C14" s="135"/>
      <c r="D14" s="135"/>
      <c r="E14" s="135"/>
      <c r="F14" s="150">
        <v>0</v>
      </c>
      <c r="G14" s="150">
        <v>0</v>
      </c>
      <c r="H14" s="150">
        <v>0</v>
      </c>
      <c r="I14" s="151">
        <f t="shared" si="0"/>
        <v>0</v>
      </c>
      <c r="J14" s="150">
        <v>0</v>
      </c>
      <c r="K14" s="151">
        <f t="shared" si="1"/>
        <v>0</v>
      </c>
      <c r="L14" s="155">
        <f>K14*'AN10'!H26</f>
        <v>0</v>
      </c>
      <c r="M14" s="153">
        <v>0</v>
      </c>
      <c r="N14" s="155">
        <f t="shared" si="2"/>
        <v>0</v>
      </c>
      <c r="O14" s="154">
        <v>0</v>
      </c>
    </row>
    <row r="15" spans="1:15" ht="12.75">
      <c r="A15" s="136">
        <v>8</v>
      </c>
      <c r="B15" s="135"/>
      <c r="C15" s="135"/>
      <c r="D15" s="135"/>
      <c r="E15" s="135"/>
      <c r="F15" s="150">
        <v>0</v>
      </c>
      <c r="G15" s="150">
        <v>0</v>
      </c>
      <c r="H15" s="150">
        <v>0</v>
      </c>
      <c r="I15" s="151">
        <f t="shared" si="0"/>
        <v>0</v>
      </c>
      <c r="J15" s="150">
        <v>0</v>
      </c>
      <c r="K15" s="151">
        <f t="shared" si="1"/>
        <v>0</v>
      </c>
      <c r="L15" s="155">
        <f>K15*'AN10'!H26</f>
        <v>0</v>
      </c>
      <c r="M15" s="153">
        <v>0</v>
      </c>
      <c r="N15" s="155">
        <f t="shared" si="2"/>
        <v>0</v>
      </c>
      <c r="O15" s="154">
        <v>0</v>
      </c>
    </row>
    <row r="16" spans="1:15" ht="12.75">
      <c r="A16" s="136">
        <v>9</v>
      </c>
      <c r="B16" s="135"/>
      <c r="C16" s="135"/>
      <c r="D16" s="135"/>
      <c r="E16" s="135"/>
      <c r="F16" s="150">
        <v>0</v>
      </c>
      <c r="G16" s="150">
        <v>0</v>
      </c>
      <c r="H16" s="150">
        <v>0</v>
      </c>
      <c r="I16" s="151">
        <f t="shared" si="0"/>
        <v>0</v>
      </c>
      <c r="J16" s="150">
        <v>0</v>
      </c>
      <c r="K16" s="151">
        <f t="shared" si="1"/>
        <v>0</v>
      </c>
      <c r="L16" s="155">
        <f>K16*'AN10'!H26</f>
        <v>0</v>
      </c>
      <c r="M16" s="153">
        <v>0</v>
      </c>
      <c r="N16" s="155">
        <f t="shared" si="2"/>
        <v>0</v>
      </c>
      <c r="O16" s="154">
        <v>0</v>
      </c>
    </row>
    <row r="17" spans="1:15" ht="12.75">
      <c r="A17" s="136">
        <v>10</v>
      </c>
      <c r="B17" s="135"/>
      <c r="C17" s="135"/>
      <c r="D17" s="135"/>
      <c r="E17" s="135"/>
      <c r="F17" s="150">
        <v>0</v>
      </c>
      <c r="G17" s="150">
        <v>0</v>
      </c>
      <c r="H17" s="150">
        <v>0</v>
      </c>
      <c r="I17" s="151">
        <f t="shared" si="0"/>
        <v>0</v>
      </c>
      <c r="J17" s="150">
        <v>0</v>
      </c>
      <c r="K17" s="151">
        <f t="shared" si="1"/>
        <v>0</v>
      </c>
      <c r="L17" s="155">
        <f>K17*'AN10'!H26</f>
        <v>0</v>
      </c>
      <c r="M17" s="153">
        <v>0</v>
      </c>
      <c r="N17" s="155">
        <f t="shared" si="2"/>
        <v>0</v>
      </c>
      <c r="O17" s="154">
        <v>0</v>
      </c>
    </row>
    <row r="18" spans="1:15" ht="12.75">
      <c r="A18" s="136">
        <v>11</v>
      </c>
      <c r="B18" s="135"/>
      <c r="C18" s="135"/>
      <c r="D18" s="135"/>
      <c r="E18" s="135"/>
      <c r="F18" s="150">
        <v>0</v>
      </c>
      <c r="G18" s="150">
        <v>0</v>
      </c>
      <c r="H18" s="150">
        <v>0</v>
      </c>
      <c r="I18" s="151">
        <f t="shared" si="0"/>
        <v>0</v>
      </c>
      <c r="J18" s="150">
        <v>0</v>
      </c>
      <c r="K18" s="151">
        <f t="shared" si="1"/>
        <v>0</v>
      </c>
      <c r="L18" s="155">
        <f>K18*'AN10'!H26</f>
        <v>0</v>
      </c>
      <c r="M18" s="153">
        <v>0</v>
      </c>
      <c r="N18" s="155">
        <f t="shared" si="2"/>
        <v>0</v>
      </c>
      <c r="O18" s="154">
        <v>0</v>
      </c>
    </row>
    <row r="19" spans="1:15" ht="12.75">
      <c r="A19" s="136">
        <v>12</v>
      </c>
      <c r="B19" s="135"/>
      <c r="C19" s="135"/>
      <c r="D19" s="135"/>
      <c r="E19" s="135"/>
      <c r="F19" s="150">
        <v>0</v>
      </c>
      <c r="G19" s="150">
        <v>0</v>
      </c>
      <c r="H19" s="150">
        <v>0</v>
      </c>
      <c r="I19" s="151">
        <f t="shared" si="0"/>
        <v>0</v>
      </c>
      <c r="J19" s="150">
        <v>0</v>
      </c>
      <c r="K19" s="151">
        <f t="shared" si="1"/>
        <v>0</v>
      </c>
      <c r="L19" s="155">
        <f>K19*'AN10'!H26</f>
        <v>0</v>
      </c>
      <c r="M19" s="153">
        <v>0</v>
      </c>
      <c r="N19" s="155">
        <f t="shared" si="2"/>
        <v>0</v>
      </c>
      <c r="O19" s="154">
        <v>0</v>
      </c>
    </row>
    <row r="20" spans="1:15" ht="12.75">
      <c r="A20" s="136">
        <v>13</v>
      </c>
      <c r="B20" s="135"/>
      <c r="C20" s="135"/>
      <c r="D20" s="135"/>
      <c r="E20" s="135"/>
      <c r="F20" s="150">
        <v>0</v>
      </c>
      <c r="G20" s="150">
        <v>0</v>
      </c>
      <c r="H20" s="150">
        <v>0</v>
      </c>
      <c r="I20" s="151">
        <f t="shared" si="0"/>
        <v>0</v>
      </c>
      <c r="J20" s="150">
        <v>0</v>
      </c>
      <c r="K20" s="151">
        <f t="shared" si="1"/>
        <v>0</v>
      </c>
      <c r="L20" s="155">
        <f>K20*'AN10'!H26</f>
        <v>0</v>
      </c>
      <c r="M20" s="153">
        <v>0</v>
      </c>
      <c r="N20" s="155">
        <f t="shared" si="2"/>
        <v>0</v>
      </c>
      <c r="O20" s="154">
        <v>0</v>
      </c>
    </row>
    <row r="21" spans="1:15" ht="12.75">
      <c r="A21" s="136">
        <v>14</v>
      </c>
      <c r="B21" s="135"/>
      <c r="C21" s="135"/>
      <c r="D21" s="135"/>
      <c r="E21" s="135"/>
      <c r="F21" s="150">
        <v>0</v>
      </c>
      <c r="G21" s="150">
        <v>0</v>
      </c>
      <c r="H21" s="150">
        <v>0</v>
      </c>
      <c r="I21" s="151">
        <f t="shared" si="0"/>
        <v>0</v>
      </c>
      <c r="J21" s="150">
        <v>0</v>
      </c>
      <c r="K21" s="151">
        <f t="shared" si="1"/>
        <v>0</v>
      </c>
      <c r="L21" s="155">
        <f>K21*'AN10'!H26</f>
        <v>0</v>
      </c>
      <c r="M21" s="153">
        <v>0</v>
      </c>
      <c r="N21" s="155">
        <f t="shared" si="2"/>
        <v>0</v>
      </c>
      <c r="O21" s="154">
        <v>0</v>
      </c>
    </row>
    <row r="22" spans="1:15" ht="12.75">
      <c r="A22" s="136">
        <v>15</v>
      </c>
      <c r="B22" s="135"/>
      <c r="C22" s="135"/>
      <c r="D22" s="135"/>
      <c r="E22" s="135"/>
      <c r="F22" s="150">
        <v>0</v>
      </c>
      <c r="G22" s="150">
        <v>0</v>
      </c>
      <c r="H22" s="150">
        <v>0</v>
      </c>
      <c r="I22" s="151">
        <f t="shared" si="0"/>
        <v>0</v>
      </c>
      <c r="J22" s="150">
        <v>0</v>
      </c>
      <c r="K22" s="151">
        <f t="shared" si="1"/>
        <v>0</v>
      </c>
      <c r="L22" s="155">
        <f>K22*'AN10'!H26</f>
        <v>0</v>
      </c>
      <c r="M22" s="153">
        <v>0</v>
      </c>
      <c r="N22" s="155">
        <f t="shared" si="2"/>
        <v>0</v>
      </c>
      <c r="O22" s="154">
        <v>0</v>
      </c>
    </row>
    <row r="23" spans="1:15" ht="12.75">
      <c r="A23" s="136">
        <v>16</v>
      </c>
      <c r="B23" s="135"/>
      <c r="C23" s="135"/>
      <c r="D23" s="135"/>
      <c r="E23" s="135"/>
      <c r="F23" s="150">
        <v>0</v>
      </c>
      <c r="G23" s="150">
        <v>0</v>
      </c>
      <c r="H23" s="150">
        <v>0</v>
      </c>
      <c r="I23" s="151">
        <f t="shared" si="0"/>
        <v>0</v>
      </c>
      <c r="J23" s="150">
        <v>0</v>
      </c>
      <c r="K23" s="151">
        <f t="shared" si="1"/>
        <v>0</v>
      </c>
      <c r="L23" s="155">
        <f>K23*'AN10'!H26</f>
        <v>0</v>
      </c>
      <c r="M23" s="153">
        <v>0</v>
      </c>
      <c r="N23" s="155">
        <f t="shared" si="2"/>
        <v>0</v>
      </c>
      <c r="O23" s="154">
        <v>0</v>
      </c>
    </row>
    <row r="24" spans="1:15" ht="12.75">
      <c r="A24" s="136">
        <v>17</v>
      </c>
      <c r="B24" s="135"/>
      <c r="C24" s="135"/>
      <c r="D24" s="135"/>
      <c r="E24" s="135"/>
      <c r="F24" s="150">
        <v>0</v>
      </c>
      <c r="G24" s="150">
        <v>0</v>
      </c>
      <c r="H24" s="150">
        <v>0</v>
      </c>
      <c r="I24" s="151">
        <f t="shared" si="0"/>
        <v>0</v>
      </c>
      <c r="J24" s="150">
        <v>0</v>
      </c>
      <c r="K24" s="151">
        <f t="shared" si="1"/>
        <v>0</v>
      </c>
      <c r="L24" s="155">
        <f>K24*'AN10'!H26</f>
        <v>0</v>
      </c>
      <c r="M24" s="153">
        <v>0</v>
      </c>
      <c r="N24" s="155">
        <f t="shared" si="2"/>
        <v>0</v>
      </c>
      <c r="O24" s="154">
        <v>0</v>
      </c>
    </row>
    <row r="25" spans="1:15" ht="12.75">
      <c r="A25" s="136">
        <v>18</v>
      </c>
      <c r="B25" s="135"/>
      <c r="C25" s="135"/>
      <c r="D25" s="135"/>
      <c r="E25" s="135"/>
      <c r="F25" s="150">
        <v>0</v>
      </c>
      <c r="G25" s="150">
        <v>0</v>
      </c>
      <c r="H25" s="150">
        <v>0</v>
      </c>
      <c r="I25" s="151">
        <f t="shared" si="0"/>
        <v>0</v>
      </c>
      <c r="J25" s="150">
        <v>0</v>
      </c>
      <c r="K25" s="151">
        <f t="shared" si="1"/>
        <v>0</v>
      </c>
      <c r="L25" s="155">
        <f>K25*'AN10'!H26</f>
        <v>0</v>
      </c>
      <c r="M25" s="153">
        <v>0</v>
      </c>
      <c r="N25" s="155">
        <f t="shared" si="2"/>
        <v>0</v>
      </c>
      <c r="O25" s="154">
        <v>0</v>
      </c>
    </row>
    <row r="26" spans="1:15" ht="12.75">
      <c r="A26" s="136">
        <v>19</v>
      </c>
      <c r="B26" s="135"/>
      <c r="C26" s="135"/>
      <c r="D26" s="135"/>
      <c r="E26" s="135"/>
      <c r="F26" s="150">
        <v>0</v>
      </c>
      <c r="G26" s="150">
        <v>0</v>
      </c>
      <c r="H26" s="150">
        <v>0</v>
      </c>
      <c r="I26" s="151">
        <f t="shared" si="0"/>
        <v>0</v>
      </c>
      <c r="J26" s="150">
        <v>0</v>
      </c>
      <c r="K26" s="151">
        <f t="shared" si="1"/>
        <v>0</v>
      </c>
      <c r="L26" s="155">
        <f>K26*'AN10'!H26</f>
        <v>0</v>
      </c>
      <c r="M26" s="153">
        <v>0</v>
      </c>
      <c r="N26" s="155">
        <f t="shared" si="2"/>
        <v>0</v>
      </c>
      <c r="O26" s="154">
        <v>0</v>
      </c>
    </row>
    <row r="27" spans="1:15" ht="12.75">
      <c r="A27" s="136">
        <v>20</v>
      </c>
      <c r="B27" s="135"/>
      <c r="C27" s="135"/>
      <c r="D27" s="135"/>
      <c r="E27" s="135"/>
      <c r="F27" s="150">
        <v>0</v>
      </c>
      <c r="G27" s="150">
        <v>0</v>
      </c>
      <c r="H27" s="150">
        <v>0</v>
      </c>
      <c r="I27" s="151">
        <f t="shared" si="0"/>
        <v>0</v>
      </c>
      <c r="J27" s="150">
        <v>0</v>
      </c>
      <c r="K27" s="151">
        <f t="shared" si="1"/>
        <v>0</v>
      </c>
      <c r="L27" s="155">
        <f>K27*'AN10'!H26</f>
        <v>0</v>
      </c>
      <c r="M27" s="153">
        <v>0</v>
      </c>
      <c r="N27" s="155">
        <f t="shared" si="2"/>
        <v>0</v>
      </c>
      <c r="O27" s="154">
        <v>0</v>
      </c>
    </row>
    <row r="28" spans="1:15" ht="12.75">
      <c r="A28" s="138" t="s">
        <v>204</v>
      </c>
      <c r="B28" s="135"/>
      <c r="C28" s="135"/>
      <c r="D28" s="135"/>
      <c r="E28" s="135"/>
      <c r="F28" s="150"/>
      <c r="G28" s="150"/>
      <c r="H28" s="150"/>
      <c r="I28" s="150"/>
      <c r="J28" s="150"/>
      <c r="K28" s="150"/>
      <c r="L28" s="135"/>
      <c r="M28" s="135"/>
      <c r="N28" s="135"/>
      <c r="O28" s="135"/>
    </row>
    <row r="29" spans="1:15" ht="12.75">
      <c r="A29" s="138" t="s">
        <v>204</v>
      </c>
      <c r="B29" s="135"/>
      <c r="C29" s="135"/>
      <c r="D29" s="135"/>
      <c r="E29" s="135"/>
      <c r="F29" s="150"/>
      <c r="G29" s="150"/>
      <c r="H29" s="150"/>
      <c r="I29" s="150"/>
      <c r="J29" s="150"/>
      <c r="K29" s="150"/>
      <c r="L29" s="135"/>
      <c r="M29" s="135"/>
      <c r="N29" s="135"/>
      <c r="O29" s="135"/>
    </row>
    <row r="30" spans="1:15" ht="25.5" customHeight="1">
      <c r="A30" s="291" t="s">
        <v>229</v>
      </c>
      <c r="B30" s="292"/>
      <c r="C30" s="292"/>
      <c r="D30" s="292"/>
      <c r="E30" s="293"/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35"/>
      <c r="M30" s="135"/>
      <c r="N30" s="135"/>
      <c r="O30" s="135"/>
    </row>
    <row r="31" spans="1:15" ht="25.5" customHeight="1">
      <c r="A31" s="291" t="s">
        <v>230</v>
      </c>
      <c r="B31" s="292"/>
      <c r="C31" s="292"/>
      <c r="D31" s="292"/>
      <c r="E31" s="293"/>
      <c r="F31" s="151">
        <f aca="true" t="shared" si="3" ref="F31:K31">F32-F30</f>
        <v>0</v>
      </c>
      <c r="G31" s="151">
        <f t="shared" si="3"/>
        <v>0</v>
      </c>
      <c r="H31" s="151">
        <f t="shared" si="3"/>
        <v>0</v>
      </c>
      <c r="I31" s="151">
        <f t="shared" si="3"/>
        <v>0</v>
      </c>
      <c r="J31" s="151">
        <f t="shared" si="3"/>
        <v>0</v>
      </c>
      <c r="K31" s="151">
        <f t="shared" si="3"/>
        <v>0</v>
      </c>
      <c r="L31" s="137"/>
      <c r="M31" s="137"/>
      <c r="N31" s="137"/>
      <c r="O31" s="137"/>
    </row>
    <row r="32" spans="1:15" ht="12.75">
      <c r="A32" s="294" t="s">
        <v>26</v>
      </c>
      <c r="B32" s="294"/>
      <c r="C32" s="294"/>
      <c r="D32" s="294"/>
      <c r="E32" s="294"/>
      <c r="F32" s="156">
        <f aca="true" t="shared" si="4" ref="F32:K32">SUM(F9:F29)</f>
        <v>0</v>
      </c>
      <c r="G32" s="156">
        <f t="shared" si="4"/>
        <v>0</v>
      </c>
      <c r="H32" s="156">
        <f t="shared" si="4"/>
        <v>0</v>
      </c>
      <c r="I32" s="156">
        <f t="shared" si="4"/>
        <v>0</v>
      </c>
      <c r="J32" s="156">
        <f t="shared" si="4"/>
        <v>0</v>
      </c>
      <c r="K32" s="156">
        <f t="shared" si="4"/>
        <v>0</v>
      </c>
      <c r="L32" s="137"/>
      <c r="M32" s="137"/>
      <c r="N32" s="137"/>
      <c r="O32" s="137"/>
    </row>
  </sheetData>
  <sheetProtection/>
  <mergeCells count="12">
    <mergeCell ref="A1:O1"/>
    <mergeCell ref="G4:H4"/>
    <mergeCell ref="G6:H7"/>
    <mergeCell ref="D4:D7"/>
    <mergeCell ref="A4:A7"/>
    <mergeCell ref="B4:B7"/>
    <mergeCell ref="A30:E30"/>
    <mergeCell ref="A31:E31"/>
    <mergeCell ref="A32:E32"/>
    <mergeCell ref="C4:C7"/>
    <mergeCell ref="E4:E7"/>
    <mergeCell ref="A2:O2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r:id="rId1"/>
  <headerFooter alignWithMargins="0">
    <oddHeader xml:space="preserve">&amp;C 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view="pageBreakPreview" zoomScaleSheetLayoutView="100" zoomScalePageLayoutView="0" workbookViewId="0" topLeftCell="A1">
      <selection activeCell="N2" sqref="N2:V4"/>
    </sheetView>
  </sheetViews>
  <sheetFormatPr defaultColWidth="9.140625" defaultRowHeight="12.75"/>
  <cols>
    <col min="1" max="60" width="2.7109375" style="0" customWidth="1"/>
  </cols>
  <sheetData>
    <row r="1" spans="1:60" ht="34.5" customHeight="1">
      <c r="A1" s="355" t="s">
        <v>243</v>
      </c>
      <c r="B1" s="356"/>
      <c r="C1" s="356"/>
      <c r="D1" s="356"/>
      <c r="E1" s="356"/>
      <c r="F1" s="356"/>
      <c r="G1" s="356"/>
      <c r="H1" s="356"/>
      <c r="I1" s="356"/>
      <c r="J1" s="356"/>
      <c r="K1" s="357"/>
      <c r="L1" s="52"/>
      <c r="M1" s="52"/>
      <c r="N1" s="358" t="s">
        <v>244</v>
      </c>
      <c r="O1" s="359"/>
      <c r="P1" s="359"/>
      <c r="Q1" s="360" t="s">
        <v>40</v>
      </c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61"/>
    </row>
    <row r="2" spans="1:60" ht="24.75" customHeight="1">
      <c r="A2" s="362" t="s">
        <v>41</v>
      </c>
      <c r="B2" s="363"/>
      <c r="C2" s="363"/>
      <c r="D2" s="363"/>
      <c r="E2" s="363"/>
      <c r="F2" s="362" t="s">
        <v>42</v>
      </c>
      <c r="G2" s="363"/>
      <c r="H2" s="363"/>
      <c r="I2" s="363"/>
      <c r="J2" s="363"/>
      <c r="K2" s="363"/>
      <c r="L2" s="52"/>
      <c r="M2" s="52"/>
      <c r="N2" s="343" t="s">
        <v>43</v>
      </c>
      <c r="O2" s="344"/>
      <c r="P2" s="344"/>
      <c r="Q2" s="344"/>
      <c r="R2" s="344"/>
      <c r="S2" s="344"/>
      <c r="T2" s="344"/>
      <c r="U2" s="344"/>
      <c r="V2" s="345"/>
      <c r="W2" s="341" t="s">
        <v>44</v>
      </c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2"/>
      <c r="AM2" s="343" t="s">
        <v>45</v>
      </c>
      <c r="AN2" s="344"/>
      <c r="AO2" s="344"/>
      <c r="AP2" s="345"/>
      <c r="AQ2" s="354" t="s">
        <v>44</v>
      </c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2"/>
    </row>
    <row r="3" spans="1:60" ht="1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52"/>
      <c r="M3" s="52"/>
      <c r="N3" s="346"/>
      <c r="O3" s="347"/>
      <c r="P3" s="347"/>
      <c r="Q3" s="347"/>
      <c r="R3" s="347"/>
      <c r="S3" s="347"/>
      <c r="T3" s="347"/>
      <c r="U3" s="347"/>
      <c r="V3" s="348"/>
      <c r="W3" s="333" t="s">
        <v>46</v>
      </c>
      <c r="X3" s="334"/>
      <c r="Y3" s="334"/>
      <c r="Z3" s="334"/>
      <c r="AA3" s="335"/>
      <c r="AB3" s="344" t="s">
        <v>47</v>
      </c>
      <c r="AC3" s="344"/>
      <c r="AD3" s="344"/>
      <c r="AE3" s="344"/>
      <c r="AF3" s="344"/>
      <c r="AG3" s="344"/>
      <c r="AH3" s="344"/>
      <c r="AI3" s="344"/>
      <c r="AJ3" s="344"/>
      <c r="AK3" s="344"/>
      <c r="AL3" s="345"/>
      <c r="AM3" s="346"/>
      <c r="AN3" s="347"/>
      <c r="AO3" s="347"/>
      <c r="AP3" s="348"/>
      <c r="AQ3" s="333" t="s">
        <v>48</v>
      </c>
      <c r="AR3" s="334"/>
      <c r="AS3" s="334"/>
      <c r="AT3" s="334"/>
      <c r="AU3" s="334"/>
      <c r="AV3" s="335"/>
      <c r="AW3" s="333" t="s">
        <v>49</v>
      </c>
      <c r="AX3" s="334"/>
      <c r="AY3" s="334"/>
      <c r="AZ3" s="334"/>
      <c r="BA3" s="334"/>
      <c r="BB3" s="335"/>
      <c r="BC3" s="343" t="s">
        <v>50</v>
      </c>
      <c r="BD3" s="344"/>
      <c r="BE3" s="344"/>
      <c r="BF3" s="344"/>
      <c r="BG3" s="344"/>
      <c r="BH3" s="345"/>
    </row>
    <row r="4" spans="1:60" ht="15" customHeight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53"/>
      <c r="M4" s="53"/>
      <c r="N4" s="349"/>
      <c r="O4" s="350"/>
      <c r="P4" s="350"/>
      <c r="Q4" s="350"/>
      <c r="R4" s="350"/>
      <c r="S4" s="350"/>
      <c r="T4" s="350"/>
      <c r="U4" s="350"/>
      <c r="V4" s="351"/>
      <c r="W4" s="336"/>
      <c r="X4" s="337"/>
      <c r="Y4" s="337"/>
      <c r="Z4" s="337"/>
      <c r="AA4" s="338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1"/>
      <c r="AM4" s="349"/>
      <c r="AN4" s="350"/>
      <c r="AO4" s="350"/>
      <c r="AP4" s="351"/>
      <c r="AQ4" s="336"/>
      <c r="AR4" s="337"/>
      <c r="AS4" s="337"/>
      <c r="AT4" s="337"/>
      <c r="AU4" s="337"/>
      <c r="AV4" s="338"/>
      <c r="AW4" s="336"/>
      <c r="AX4" s="337"/>
      <c r="AY4" s="337"/>
      <c r="AZ4" s="337"/>
      <c r="BA4" s="337"/>
      <c r="BB4" s="338"/>
      <c r="BC4" s="349"/>
      <c r="BD4" s="350"/>
      <c r="BE4" s="350"/>
      <c r="BF4" s="350"/>
      <c r="BG4" s="350"/>
      <c r="BH4" s="351"/>
    </row>
    <row r="5" spans="1:60" ht="15" customHeight="1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5"/>
      <c r="M5" s="56"/>
      <c r="N5" s="54">
        <v>12</v>
      </c>
      <c r="O5" s="54">
        <v>13</v>
      </c>
      <c r="P5" s="54">
        <v>14</v>
      </c>
      <c r="Q5" s="54">
        <v>15</v>
      </c>
      <c r="R5" s="54">
        <v>16</v>
      </c>
      <c r="S5" s="54">
        <v>17</v>
      </c>
      <c r="T5" s="54">
        <v>18</v>
      </c>
      <c r="U5" s="54">
        <v>19</v>
      </c>
      <c r="V5" s="54">
        <v>20</v>
      </c>
      <c r="W5" s="54">
        <v>21</v>
      </c>
      <c r="X5" s="54">
        <v>22</v>
      </c>
      <c r="Y5" s="54">
        <v>23</v>
      </c>
      <c r="Z5" s="54">
        <v>24</v>
      </c>
      <c r="AA5" s="54">
        <v>25</v>
      </c>
      <c r="AB5" s="54">
        <v>26</v>
      </c>
      <c r="AC5" s="54">
        <v>27</v>
      </c>
      <c r="AD5" s="54">
        <v>28</v>
      </c>
      <c r="AE5" s="54">
        <v>29</v>
      </c>
      <c r="AF5" s="54">
        <v>30</v>
      </c>
      <c r="AG5" s="54">
        <v>31</v>
      </c>
      <c r="AH5" s="54">
        <v>32</v>
      </c>
      <c r="AI5" s="54">
        <v>33</v>
      </c>
      <c r="AJ5" s="54">
        <v>34</v>
      </c>
      <c r="AK5" s="54">
        <v>35</v>
      </c>
      <c r="AL5" s="54">
        <v>36</v>
      </c>
      <c r="AM5" s="54">
        <v>37</v>
      </c>
      <c r="AN5" s="54">
        <v>38</v>
      </c>
      <c r="AO5" s="54">
        <v>39</v>
      </c>
      <c r="AP5" s="54">
        <v>40</v>
      </c>
      <c r="AQ5" s="54">
        <v>41</v>
      </c>
      <c r="AR5" s="54">
        <v>42</v>
      </c>
      <c r="AS5" s="54">
        <v>43</v>
      </c>
      <c r="AT5" s="54">
        <v>44</v>
      </c>
      <c r="AU5" s="54">
        <v>45</v>
      </c>
      <c r="AV5" s="54">
        <v>46</v>
      </c>
      <c r="AW5" s="54">
        <v>47</v>
      </c>
      <c r="AX5" s="54">
        <v>48</v>
      </c>
      <c r="AY5" s="54">
        <v>49</v>
      </c>
      <c r="AZ5" s="54">
        <v>50</v>
      </c>
      <c r="BA5" s="54">
        <v>51</v>
      </c>
      <c r="BB5" s="54">
        <v>52</v>
      </c>
      <c r="BC5" s="54">
        <v>53</v>
      </c>
      <c r="BD5" s="54">
        <v>54</v>
      </c>
      <c r="BE5" s="54">
        <v>55</v>
      </c>
      <c r="BF5" s="54">
        <v>56</v>
      </c>
      <c r="BG5" s="54">
        <v>57</v>
      </c>
      <c r="BH5" s="54">
        <v>58</v>
      </c>
    </row>
    <row r="6" spans="1:60" ht="15" customHeight="1">
      <c r="A6" s="322" t="s">
        <v>125</v>
      </c>
      <c r="B6" s="322" t="s">
        <v>126</v>
      </c>
      <c r="C6" s="322" t="s">
        <v>127</v>
      </c>
      <c r="D6" s="322" t="s">
        <v>128</v>
      </c>
      <c r="E6" s="322" t="s">
        <v>129</v>
      </c>
      <c r="F6" s="322" t="s">
        <v>130</v>
      </c>
      <c r="G6" s="322" t="s">
        <v>131</v>
      </c>
      <c r="H6" s="322" t="s">
        <v>123</v>
      </c>
      <c r="I6" s="322" t="s">
        <v>124</v>
      </c>
      <c r="J6" s="322" t="s">
        <v>121</v>
      </c>
      <c r="K6" s="322" t="s">
        <v>122</v>
      </c>
      <c r="L6" s="57"/>
      <c r="M6" s="57"/>
      <c r="N6" s="339" t="s">
        <v>51</v>
      </c>
      <c r="O6" s="322" t="s">
        <v>132</v>
      </c>
      <c r="P6" s="322" t="s">
        <v>52</v>
      </c>
      <c r="Q6" s="322" t="s">
        <v>53</v>
      </c>
      <c r="R6" s="322" t="s">
        <v>54</v>
      </c>
      <c r="S6" s="322" t="s">
        <v>55</v>
      </c>
      <c r="T6" s="322" t="s">
        <v>133</v>
      </c>
      <c r="U6" s="322" t="s">
        <v>56</v>
      </c>
      <c r="V6" s="322" t="s">
        <v>57</v>
      </c>
      <c r="W6" s="322" t="s">
        <v>58</v>
      </c>
      <c r="X6" s="322" t="s">
        <v>59</v>
      </c>
      <c r="Y6" s="322" t="s">
        <v>60</v>
      </c>
      <c r="Z6" s="322" t="s">
        <v>61</v>
      </c>
      <c r="AA6" s="322" t="s">
        <v>62</v>
      </c>
      <c r="AB6" s="322" t="s">
        <v>63</v>
      </c>
      <c r="AC6" s="322" t="s">
        <v>64</v>
      </c>
      <c r="AD6" s="322" t="s">
        <v>65</v>
      </c>
      <c r="AE6" s="322" t="s">
        <v>66</v>
      </c>
      <c r="AF6" s="322" t="s">
        <v>67</v>
      </c>
      <c r="AG6" s="322" t="s">
        <v>68</v>
      </c>
      <c r="AH6" s="322" t="s">
        <v>69</v>
      </c>
      <c r="AI6" s="322" t="s">
        <v>70</v>
      </c>
      <c r="AJ6" s="322" t="s">
        <v>71</v>
      </c>
      <c r="AK6" s="322" t="s">
        <v>72</v>
      </c>
      <c r="AL6" s="322" t="s">
        <v>68</v>
      </c>
      <c r="AM6" s="322" t="s">
        <v>73</v>
      </c>
      <c r="AN6" s="322" t="s">
        <v>74</v>
      </c>
      <c r="AO6" s="322" t="s">
        <v>75</v>
      </c>
      <c r="AP6" s="322" t="s">
        <v>76</v>
      </c>
      <c r="AQ6" s="322" t="s">
        <v>77</v>
      </c>
      <c r="AR6" s="322" t="s">
        <v>78</v>
      </c>
      <c r="AS6" s="322" t="s">
        <v>79</v>
      </c>
      <c r="AT6" s="322" t="s">
        <v>80</v>
      </c>
      <c r="AU6" s="322" t="s">
        <v>81</v>
      </c>
      <c r="AV6" s="322" t="s">
        <v>82</v>
      </c>
      <c r="AW6" s="322" t="s">
        <v>83</v>
      </c>
      <c r="AX6" s="322" t="s">
        <v>84</v>
      </c>
      <c r="AY6" s="322" t="s">
        <v>85</v>
      </c>
      <c r="AZ6" s="322" t="s">
        <v>86</v>
      </c>
      <c r="BA6" s="322" t="s">
        <v>87</v>
      </c>
      <c r="BB6" s="322" t="s">
        <v>68</v>
      </c>
      <c r="BC6" s="329" t="s">
        <v>88</v>
      </c>
      <c r="BD6" s="322" t="s">
        <v>89</v>
      </c>
      <c r="BE6" s="322" t="s">
        <v>90</v>
      </c>
      <c r="BF6" s="322" t="s">
        <v>91</v>
      </c>
      <c r="BG6" s="322" t="s">
        <v>92</v>
      </c>
      <c r="BH6" s="322" t="s">
        <v>68</v>
      </c>
    </row>
    <row r="7" spans="1:60" ht="15" customHeight="1">
      <c r="A7" s="352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57"/>
      <c r="M7" s="57"/>
      <c r="N7" s="340"/>
      <c r="O7" s="323"/>
      <c r="P7" s="332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30"/>
      <c r="BD7" s="323"/>
      <c r="BE7" s="323"/>
      <c r="BF7" s="323"/>
      <c r="BG7" s="323"/>
      <c r="BH7" s="323"/>
    </row>
    <row r="8" spans="1:60" ht="15" customHeight="1">
      <c r="A8" s="352"/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57"/>
      <c r="M8" s="57"/>
      <c r="N8" s="340"/>
      <c r="O8" s="323"/>
      <c r="P8" s="332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30"/>
      <c r="BD8" s="323"/>
      <c r="BE8" s="323"/>
      <c r="BF8" s="323"/>
      <c r="BG8" s="323"/>
      <c r="BH8" s="323"/>
    </row>
    <row r="9" spans="1:60" ht="15" customHeight="1">
      <c r="A9" s="352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57"/>
      <c r="M9" s="57"/>
      <c r="N9" s="340"/>
      <c r="O9" s="323"/>
      <c r="P9" s="332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30"/>
      <c r="BD9" s="323"/>
      <c r="BE9" s="323"/>
      <c r="BF9" s="323"/>
      <c r="BG9" s="323"/>
      <c r="BH9" s="323"/>
    </row>
    <row r="10" spans="1:60" ht="15" customHeight="1">
      <c r="A10" s="352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57"/>
      <c r="M10" s="57"/>
      <c r="N10" s="340"/>
      <c r="O10" s="323"/>
      <c r="P10" s="332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30"/>
      <c r="BD10" s="323"/>
      <c r="BE10" s="323"/>
      <c r="BF10" s="323"/>
      <c r="BG10" s="323"/>
      <c r="BH10" s="323"/>
    </row>
    <row r="11" spans="1:60" ht="15" customHeight="1">
      <c r="A11" s="352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57"/>
      <c r="M11" s="57"/>
      <c r="N11" s="340"/>
      <c r="O11" s="323"/>
      <c r="P11" s="332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30"/>
      <c r="BD11" s="323"/>
      <c r="BE11" s="323"/>
      <c r="BF11" s="323"/>
      <c r="BG11" s="323"/>
      <c r="BH11" s="323"/>
    </row>
    <row r="12" spans="1:60" ht="15" customHeight="1">
      <c r="A12" s="352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57"/>
      <c r="M12" s="57"/>
      <c r="N12" s="340"/>
      <c r="O12" s="323"/>
      <c r="P12" s="332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30"/>
      <c r="BD12" s="323"/>
      <c r="BE12" s="323"/>
      <c r="BF12" s="323"/>
      <c r="BG12" s="323"/>
      <c r="BH12" s="323"/>
    </row>
    <row r="13" spans="1:60" ht="15" customHeight="1">
      <c r="A13" s="352"/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57"/>
      <c r="M13" s="57"/>
      <c r="N13" s="340"/>
      <c r="O13" s="323"/>
      <c r="P13" s="332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30"/>
      <c r="BD13" s="323"/>
      <c r="BE13" s="323"/>
      <c r="BF13" s="323"/>
      <c r="BG13" s="323"/>
      <c r="BH13" s="323"/>
    </row>
    <row r="14" spans="1:60" ht="15" customHeight="1">
      <c r="A14" s="352"/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57"/>
      <c r="M14" s="57"/>
      <c r="N14" s="340"/>
      <c r="O14" s="323"/>
      <c r="P14" s="332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30"/>
      <c r="BD14" s="323"/>
      <c r="BE14" s="323"/>
      <c r="BF14" s="323"/>
      <c r="BG14" s="323"/>
      <c r="BH14" s="323"/>
    </row>
    <row r="15" spans="1:60" ht="15" customHeight="1">
      <c r="A15" s="352"/>
      <c r="B15" s="323"/>
      <c r="C15" s="323"/>
      <c r="D15" s="323"/>
      <c r="E15" s="323"/>
      <c r="F15" s="323"/>
      <c r="G15" s="323"/>
      <c r="H15" s="323"/>
      <c r="I15" s="323"/>
      <c r="J15" s="323"/>
      <c r="K15" s="323"/>
      <c r="L15" s="57"/>
      <c r="M15" s="57"/>
      <c r="N15" s="340"/>
      <c r="O15" s="323"/>
      <c r="P15" s="332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30"/>
      <c r="BD15" s="323"/>
      <c r="BE15" s="323"/>
      <c r="BF15" s="323"/>
      <c r="BG15" s="323"/>
      <c r="BH15" s="323"/>
    </row>
    <row r="16" spans="1:60" ht="15" customHeight="1">
      <c r="A16" s="352"/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57"/>
      <c r="M16" s="57"/>
      <c r="N16" s="340"/>
      <c r="O16" s="323"/>
      <c r="P16" s="332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30"/>
      <c r="BD16" s="323"/>
      <c r="BE16" s="323"/>
      <c r="BF16" s="323"/>
      <c r="BG16" s="323"/>
      <c r="BH16" s="323"/>
    </row>
    <row r="17" spans="1:60" ht="15" customHeight="1">
      <c r="A17" s="353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57"/>
      <c r="M17" s="57"/>
      <c r="N17" s="340"/>
      <c r="O17" s="323"/>
      <c r="P17" s="332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31"/>
      <c r="BD17" s="328"/>
      <c r="BE17" s="328"/>
      <c r="BF17" s="328"/>
      <c r="BG17" s="328"/>
      <c r="BH17" s="328"/>
    </row>
    <row r="18" spans="1:60" ht="15" customHeight="1">
      <c r="A18" s="58"/>
      <c r="B18" s="58"/>
      <c r="C18" s="58"/>
      <c r="D18" s="58"/>
      <c r="E18" s="104"/>
      <c r="F18" s="102"/>
      <c r="G18" s="102"/>
      <c r="H18" s="103"/>
      <c r="I18" s="102"/>
      <c r="J18" s="103"/>
      <c r="K18" s="102"/>
      <c r="L18" s="59"/>
      <c r="M18" s="58" t="s">
        <v>93</v>
      </c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123"/>
      <c r="AN18" s="124"/>
      <c r="AO18" s="124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</row>
    <row r="19" spans="1:60" ht="15" customHeight="1">
      <c r="A19" s="59"/>
      <c r="B19" s="59"/>
      <c r="C19" s="59"/>
      <c r="D19" s="59"/>
      <c r="E19" s="59"/>
      <c r="F19" s="105"/>
      <c r="G19" s="105"/>
      <c r="H19" s="106"/>
      <c r="I19" s="105"/>
      <c r="J19" s="106"/>
      <c r="K19" s="105"/>
      <c r="L19" s="59"/>
      <c r="M19" s="58" t="s">
        <v>94</v>
      </c>
      <c r="N19" s="60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123"/>
      <c r="AN19" s="124"/>
      <c r="AO19" s="124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</row>
    <row r="20" spans="1:60" ht="15" customHeight="1">
      <c r="A20" s="59"/>
      <c r="B20" s="59"/>
      <c r="C20" s="59"/>
      <c r="D20" s="59"/>
      <c r="E20" s="59"/>
      <c r="F20" s="105"/>
      <c r="G20" s="105"/>
      <c r="H20" s="106"/>
      <c r="I20" s="105"/>
      <c r="J20" s="106"/>
      <c r="K20" s="105"/>
      <c r="L20" s="59"/>
      <c r="M20" s="58" t="s">
        <v>95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</row>
    <row r="21" spans="1:60" ht="15" customHeight="1">
      <c r="A21" s="59"/>
      <c r="B21" s="59"/>
      <c r="C21" s="59"/>
      <c r="D21" s="59"/>
      <c r="E21" s="59"/>
      <c r="F21" s="105"/>
      <c r="G21" s="105"/>
      <c r="H21" s="106"/>
      <c r="I21" s="105"/>
      <c r="J21" s="105"/>
      <c r="K21" s="105"/>
      <c r="L21" s="59"/>
      <c r="M21" s="58" t="s">
        <v>96</v>
      </c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</row>
    <row r="22" spans="1:60" ht="15" customHeight="1">
      <c r="A22" s="59"/>
      <c r="B22" s="59"/>
      <c r="C22" s="59"/>
      <c r="D22" s="59"/>
      <c r="E22" s="59"/>
      <c r="F22" s="105"/>
      <c r="G22" s="105"/>
      <c r="H22" s="106"/>
      <c r="I22" s="105"/>
      <c r="J22" s="105"/>
      <c r="K22" s="105"/>
      <c r="L22" s="59"/>
      <c r="M22" s="58" t="s">
        <v>97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</row>
    <row r="23" spans="1:60" ht="15" customHeight="1">
      <c r="A23" s="59"/>
      <c r="B23" s="59"/>
      <c r="C23" s="59"/>
      <c r="D23" s="59"/>
      <c r="E23" s="59"/>
      <c r="F23" s="105"/>
      <c r="G23" s="105"/>
      <c r="H23" s="106"/>
      <c r="I23" s="105"/>
      <c r="J23" s="105"/>
      <c r="K23" s="105"/>
      <c r="L23" s="59"/>
      <c r="M23" s="58" t="s">
        <v>98</v>
      </c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</row>
    <row r="24" spans="1:60" ht="15" customHeight="1">
      <c r="A24" s="59"/>
      <c r="B24" s="59"/>
      <c r="C24" s="59"/>
      <c r="D24" s="59"/>
      <c r="E24" s="59"/>
      <c r="F24" s="105"/>
      <c r="G24" s="105"/>
      <c r="H24" s="106"/>
      <c r="I24" s="105"/>
      <c r="J24" s="105"/>
      <c r="K24" s="105"/>
      <c r="L24" s="59"/>
      <c r="M24" s="58" t="s">
        <v>99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</row>
    <row r="25" spans="1:60" ht="15" customHeight="1">
      <c r="A25" s="59"/>
      <c r="B25" s="59"/>
      <c r="C25" s="59"/>
      <c r="D25" s="59"/>
      <c r="E25" s="59"/>
      <c r="F25" s="105"/>
      <c r="G25" s="105"/>
      <c r="H25" s="106"/>
      <c r="I25" s="105"/>
      <c r="J25" s="105"/>
      <c r="K25" s="105"/>
      <c r="L25" s="59"/>
      <c r="M25" s="58" t="s">
        <v>100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</row>
    <row r="26" spans="1:60" ht="15" customHeight="1">
      <c r="A26" s="59"/>
      <c r="B26" s="59"/>
      <c r="C26" s="59"/>
      <c r="D26" s="59"/>
      <c r="E26" s="59"/>
      <c r="F26" s="105"/>
      <c r="G26" s="105"/>
      <c r="H26" s="105"/>
      <c r="I26" s="105"/>
      <c r="J26" s="105"/>
      <c r="K26" s="105"/>
      <c r="L26" s="59"/>
      <c r="M26" s="58" t="s">
        <v>101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</row>
    <row r="27" spans="1:60" ht="15" customHeight="1">
      <c r="A27" s="59"/>
      <c r="B27" s="59"/>
      <c r="C27" s="59"/>
      <c r="D27" s="59"/>
      <c r="E27" s="59"/>
      <c r="F27" s="107"/>
      <c r="G27" s="107"/>
      <c r="H27" s="107"/>
      <c r="I27" s="107"/>
      <c r="J27" s="107"/>
      <c r="K27" s="107"/>
      <c r="L27" s="59"/>
      <c r="M27" s="58" t="s">
        <v>102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</row>
    <row r="28" spans="1:60" ht="1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9"/>
      <c r="BD28" s="59"/>
      <c r="BE28" s="59"/>
      <c r="BF28" s="59"/>
      <c r="BG28" s="59"/>
      <c r="BH28" s="59"/>
    </row>
    <row r="29" spans="1:60" ht="1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9"/>
      <c r="BD29" s="59"/>
      <c r="BE29" s="59"/>
      <c r="BF29" s="59"/>
      <c r="BG29" s="59"/>
      <c r="BH29" s="59"/>
    </row>
    <row r="30" spans="1:60" ht="1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9"/>
      <c r="BD30" s="59"/>
      <c r="BE30" s="59"/>
      <c r="BF30" s="59"/>
      <c r="BG30" s="59"/>
      <c r="BH30" s="59"/>
    </row>
    <row r="31" spans="1:60" ht="15" customHeight="1">
      <c r="A31" s="61"/>
      <c r="B31" s="62" t="s">
        <v>103</v>
      </c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5"/>
      <c r="AQ31" s="52"/>
      <c r="AR31" s="52"/>
      <c r="AS31" s="52"/>
      <c r="AT31" s="66" t="s">
        <v>104</v>
      </c>
      <c r="AU31" s="324" t="s">
        <v>105</v>
      </c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</row>
    <row r="32" spans="1:60" ht="15" customHeight="1">
      <c r="A32" s="67"/>
      <c r="B32" s="68"/>
      <c r="C32" s="68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9"/>
      <c r="AQ32" s="52"/>
      <c r="AR32" s="52"/>
      <c r="AS32" s="52"/>
      <c r="AT32" s="52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</row>
    <row r="33" spans="1:60" ht="15" customHeight="1">
      <c r="A33" s="67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9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70"/>
      <c r="BD33" s="70"/>
      <c r="BE33" s="70"/>
      <c r="BF33" s="70"/>
      <c r="BG33" s="70"/>
      <c r="BH33" s="70"/>
    </row>
    <row r="34" spans="1:60" ht="15" customHeight="1">
      <c r="A34" s="71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72"/>
      <c r="AQ34" s="52"/>
      <c r="AR34" s="52"/>
      <c r="AS34" s="52"/>
      <c r="AT34" s="73" t="s">
        <v>106</v>
      </c>
      <c r="AU34" s="326" t="s">
        <v>107</v>
      </c>
      <c r="AV34" s="327"/>
      <c r="AW34" s="327"/>
      <c r="AX34" s="327"/>
      <c r="AY34" s="327"/>
      <c r="AZ34" s="74" t="s">
        <v>108</v>
      </c>
      <c r="BA34" s="75"/>
      <c r="BB34" s="75"/>
      <c r="BC34" s="76" t="s">
        <v>109</v>
      </c>
      <c r="BD34" s="75"/>
      <c r="BE34" s="75"/>
      <c r="BF34" s="75"/>
      <c r="BG34" s="75"/>
      <c r="BH34" s="75"/>
    </row>
    <row r="35" spans="1:60" ht="1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77" t="s">
        <v>110</v>
      </c>
      <c r="BB35" s="52"/>
      <c r="BC35" s="70"/>
      <c r="BD35" s="70"/>
      <c r="BE35" s="70"/>
      <c r="BF35" s="70"/>
      <c r="BG35" s="70"/>
      <c r="BH35" s="70"/>
    </row>
    <row r="36" ht="15" customHeight="1"/>
  </sheetData>
  <sheetProtection/>
  <mergeCells count="74">
    <mergeCell ref="AQ2:BH2"/>
    <mergeCell ref="W3:AA4"/>
    <mergeCell ref="AW3:BB4"/>
    <mergeCell ref="BC3:BH4"/>
    <mergeCell ref="A1:K1"/>
    <mergeCell ref="N1:P1"/>
    <mergeCell ref="Q1:BH1"/>
    <mergeCell ref="A2:E4"/>
    <mergeCell ref="F2:K4"/>
    <mergeCell ref="N2:V4"/>
    <mergeCell ref="W2:AL2"/>
    <mergeCell ref="AM2:AP4"/>
    <mergeCell ref="A6:A17"/>
    <mergeCell ref="B6:B17"/>
    <mergeCell ref="C6:C17"/>
    <mergeCell ref="D6:D17"/>
    <mergeCell ref="AB3:AL4"/>
    <mergeCell ref="T6:T17"/>
    <mergeCell ref="U6:U17"/>
    <mergeCell ref="V6:V17"/>
    <mergeCell ref="AQ3:AV4"/>
    <mergeCell ref="I6:I17"/>
    <mergeCell ref="J6:J17"/>
    <mergeCell ref="K6:K17"/>
    <mergeCell ref="N6:N17"/>
    <mergeCell ref="E6:E17"/>
    <mergeCell ref="F6:F17"/>
    <mergeCell ref="G6:G17"/>
    <mergeCell ref="H6:H17"/>
    <mergeCell ref="S6:S17"/>
    <mergeCell ref="O6:O17"/>
    <mergeCell ref="P6:P17"/>
    <mergeCell ref="Q6:Q17"/>
    <mergeCell ref="R6:R17"/>
    <mergeCell ref="AA6:AA17"/>
    <mergeCell ref="AB6:AB17"/>
    <mergeCell ref="AC6:AC17"/>
    <mergeCell ref="AD6:AD17"/>
    <mergeCell ref="W6:W17"/>
    <mergeCell ref="X6:X17"/>
    <mergeCell ref="Y6:Y17"/>
    <mergeCell ref="Z6:Z17"/>
    <mergeCell ref="AI6:AI17"/>
    <mergeCell ref="AJ6:AJ17"/>
    <mergeCell ref="AK6:AK17"/>
    <mergeCell ref="AL6:AL17"/>
    <mergeCell ref="AE6:AE17"/>
    <mergeCell ref="AF6:AF17"/>
    <mergeCell ref="AG6:AG17"/>
    <mergeCell ref="AH6:AH17"/>
    <mergeCell ref="AQ6:AQ17"/>
    <mergeCell ref="AR6:AR17"/>
    <mergeCell ref="AS6:AS17"/>
    <mergeCell ref="AT6:AT17"/>
    <mergeCell ref="AM6:AM17"/>
    <mergeCell ref="AN6:AN17"/>
    <mergeCell ref="AO6:AO17"/>
    <mergeCell ref="AP6:AP17"/>
    <mergeCell ref="AU34:AY34"/>
    <mergeCell ref="BG6:BG17"/>
    <mergeCell ref="BH6:BH17"/>
    <mergeCell ref="BD6:BD17"/>
    <mergeCell ref="BE6:BE17"/>
    <mergeCell ref="BF6:BF17"/>
    <mergeCell ref="AW6:AW17"/>
    <mergeCell ref="BC6:BC17"/>
    <mergeCell ref="AY6:AY17"/>
    <mergeCell ref="AZ6:AZ17"/>
    <mergeCell ref="AX6:AX17"/>
    <mergeCell ref="AU6:AU17"/>
    <mergeCell ref="AV6:AV17"/>
    <mergeCell ref="AU31:BH32"/>
    <mergeCell ref="BA6:BA17"/>
    <mergeCell ref="BB6:BB17"/>
  </mergeCells>
  <printOptions/>
  <pageMargins left="0" right="0" top="0.3937007874015748" bottom="0.3937007874015748" header="0.31496062992125984" footer="0.31496062992125984"/>
  <pageSetup fitToHeight="1" fitToWidth="1" horizontalDpi="300" verticalDpi="300" orientation="landscape" paperSize="9" scale="9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L3" sqref="L3:N14"/>
    </sheetView>
  </sheetViews>
  <sheetFormatPr defaultColWidth="9.140625" defaultRowHeight="12.75"/>
  <cols>
    <col min="1" max="1" width="3.00390625" style="79" customWidth="1"/>
    <col min="2" max="11" width="8.8515625" style="79" customWidth="1"/>
    <col min="12" max="12" width="9.140625" style="79" customWidth="1"/>
    <col min="13" max="13" width="18.00390625" style="79" customWidth="1"/>
    <col min="14" max="14" width="2.57421875" style="79" customWidth="1"/>
    <col min="15" max="16384" width="9.140625" style="79" customWidth="1"/>
  </cols>
  <sheetData>
    <row r="1" spans="1:14" s="37" customFormat="1" ht="30" customHeight="1">
      <c r="A1" s="382" t="s">
        <v>246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281"/>
      <c r="M1" s="281"/>
      <c r="N1" s="281"/>
    </row>
    <row r="2" spans="1:14" ht="33" customHeight="1">
      <c r="A2" s="298" t="s">
        <v>245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371" t="s">
        <v>247</v>
      </c>
      <c r="M2" s="259"/>
      <c r="N2" s="372"/>
    </row>
    <row r="3" spans="1:14" ht="15" customHeight="1">
      <c r="A3" s="303"/>
      <c r="B3" s="80"/>
      <c r="C3" s="81"/>
      <c r="D3" s="81"/>
      <c r="E3" s="81"/>
      <c r="F3" s="81"/>
      <c r="G3" s="81"/>
      <c r="H3" s="81"/>
      <c r="I3" s="81"/>
      <c r="J3" s="81"/>
      <c r="K3" s="81"/>
      <c r="L3" s="373" t="s">
        <v>265</v>
      </c>
      <c r="M3" s="374"/>
      <c r="N3" s="375"/>
    </row>
    <row r="4" spans="1:14" ht="15" customHeight="1">
      <c r="A4" s="304"/>
      <c r="B4" s="83" t="s">
        <v>115</v>
      </c>
      <c r="C4" s="84"/>
      <c r="D4" s="84"/>
      <c r="E4" s="84"/>
      <c r="F4" s="84"/>
      <c r="G4" s="84"/>
      <c r="H4" s="84" t="s">
        <v>116</v>
      </c>
      <c r="I4" s="84"/>
      <c r="J4" s="84"/>
      <c r="K4" s="84"/>
      <c r="L4" s="376"/>
      <c r="M4" s="377"/>
      <c r="N4" s="378"/>
    </row>
    <row r="5" spans="1:14" ht="15" customHeight="1">
      <c r="A5" s="304"/>
      <c r="B5" s="83" t="s">
        <v>117</v>
      </c>
      <c r="C5" s="84"/>
      <c r="D5" s="84"/>
      <c r="E5" s="84"/>
      <c r="F5" s="84"/>
      <c r="G5" s="84"/>
      <c r="H5" s="84"/>
      <c r="I5" s="84"/>
      <c r="J5" s="84"/>
      <c r="K5" s="149" t="s">
        <v>240</v>
      </c>
      <c r="L5" s="376"/>
      <c r="M5" s="377"/>
      <c r="N5" s="378"/>
    </row>
    <row r="6" spans="1:14" ht="15" customHeight="1">
      <c r="A6" s="304"/>
      <c r="B6" s="83" t="s">
        <v>241</v>
      </c>
      <c r="C6" s="84"/>
      <c r="D6" s="84"/>
      <c r="E6" s="84"/>
      <c r="F6" s="84"/>
      <c r="G6" s="84"/>
      <c r="H6" s="84"/>
      <c r="I6" s="84"/>
      <c r="J6" s="84"/>
      <c r="K6" s="149" t="s">
        <v>112</v>
      </c>
      <c r="L6" s="376"/>
      <c r="M6" s="377"/>
      <c r="N6" s="378"/>
    </row>
    <row r="7" spans="1:14" ht="15" customHeight="1">
      <c r="A7" s="304"/>
      <c r="B7" s="87" t="s">
        <v>113</v>
      </c>
      <c r="C7" s="88"/>
      <c r="D7" s="88"/>
      <c r="E7" s="88"/>
      <c r="F7" s="88"/>
      <c r="G7" s="88"/>
      <c r="H7" s="88"/>
      <c r="I7" s="88"/>
      <c r="J7" s="88"/>
      <c r="K7" s="88"/>
      <c r="L7" s="376"/>
      <c r="M7" s="377"/>
      <c r="N7" s="378"/>
    </row>
    <row r="8" spans="1:14" ht="12.75" customHeight="1">
      <c r="A8" s="304"/>
      <c r="B8" s="300" t="s">
        <v>248</v>
      </c>
      <c r="C8" s="311"/>
      <c r="D8" s="311"/>
      <c r="E8" s="311"/>
      <c r="F8" s="311"/>
      <c r="G8" s="311"/>
      <c r="H8" s="311"/>
      <c r="I8" s="311"/>
      <c r="J8" s="311"/>
      <c r="K8" s="311"/>
      <c r="L8" s="376"/>
      <c r="M8" s="377"/>
      <c r="N8" s="378"/>
    </row>
    <row r="9" spans="1:14" ht="15" customHeight="1">
      <c r="A9" s="304"/>
      <c r="B9" s="313"/>
      <c r="C9" s="314"/>
      <c r="D9" s="314"/>
      <c r="E9" s="314"/>
      <c r="F9" s="314"/>
      <c r="G9" s="314"/>
      <c r="H9" s="314"/>
      <c r="I9" s="314"/>
      <c r="J9" s="314"/>
      <c r="K9" s="314"/>
      <c r="L9" s="376"/>
      <c r="M9" s="377"/>
      <c r="N9" s="378"/>
    </row>
    <row r="10" spans="1:14" ht="15" customHeight="1">
      <c r="A10" s="304"/>
      <c r="B10" s="92"/>
      <c r="C10" s="90"/>
      <c r="D10" s="90"/>
      <c r="E10" s="90"/>
      <c r="F10" s="90"/>
      <c r="G10" s="90"/>
      <c r="H10" s="90"/>
      <c r="I10" s="90"/>
      <c r="J10" s="90"/>
      <c r="K10" s="90"/>
      <c r="L10" s="376"/>
      <c r="M10" s="377"/>
      <c r="N10" s="378"/>
    </row>
    <row r="11" spans="1:14" ht="15" customHeight="1">
      <c r="A11" s="304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376"/>
      <c r="M11" s="377"/>
      <c r="N11" s="378"/>
    </row>
    <row r="12" spans="1:14" ht="15" customHeight="1">
      <c r="A12" s="304"/>
      <c r="B12" s="108" t="s">
        <v>134</v>
      </c>
      <c r="C12" s="84"/>
      <c r="D12" s="84"/>
      <c r="E12" s="84"/>
      <c r="F12" s="84"/>
      <c r="G12" s="94"/>
      <c r="H12" s="94"/>
      <c r="I12" s="94"/>
      <c r="J12" s="94"/>
      <c r="K12" s="94"/>
      <c r="L12" s="376"/>
      <c r="M12" s="377"/>
      <c r="N12" s="378"/>
    </row>
    <row r="13" spans="1:14" ht="12.75" customHeight="1">
      <c r="A13" s="304"/>
      <c r="B13" s="96"/>
      <c r="C13" s="93"/>
      <c r="D13" s="93"/>
      <c r="E13" s="93"/>
      <c r="F13" s="93"/>
      <c r="G13" s="309" t="s">
        <v>236</v>
      </c>
      <c r="H13" s="310"/>
      <c r="I13" s="310"/>
      <c r="J13" s="310"/>
      <c r="K13" s="310"/>
      <c r="L13" s="376"/>
      <c r="M13" s="377"/>
      <c r="N13" s="378"/>
    </row>
    <row r="14" spans="1:14" ht="45" customHeight="1">
      <c r="A14" s="305"/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379"/>
      <c r="M14" s="380"/>
      <c r="N14" s="381"/>
    </row>
    <row r="15" spans="1:12" ht="30" customHeight="1">
      <c r="A15" s="298" t="s">
        <v>233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78"/>
    </row>
    <row r="16" spans="1:14" ht="15" customHeight="1">
      <c r="A16" s="303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162"/>
      <c r="M16" s="157"/>
      <c r="N16" s="158"/>
    </row>
    <row r="17" spans="1:14" ht="15" customHeight="1">
      <c r="A17" s="304"/>
      <c r="B17" s="83" t="s">
        <v>115</v>
      </c>
      <c r="C17" s="84"/>
      <c r="D17" s="84"/>
      <c r="E17" s="84"/>
      <c r="F17" s="84"/>
      <c r="G17" s="84"/>
      <c r="H17" s="84" t="s">
        <v>119</v>
      </c>
      <c r="I17" s="84"/>
      <c r="J17" s="84"/>
      <c r="K17" s="84"/>
      <c r="L17" s="166"/>
      <c r="M17" s="161"/>
      <c r="N17" s="164"/>
    </row>
    <row r="18" spans="1:14" ht="15" customHeight="1">
      <c r="A18" s="304"/>
      <c r="B18" s="83" t="s">
        <v>117</v>
      </c>
      <c r="C18" s="84"/>
      <c r="D18" s="84"/>
      <c r="E18" s="84"/>
      <c r="F18" s="84"/>
      <c r="G18" s="84"/>
      <c r="H18" s="84"/>
      <c r="I18" s="84"/>
      <c r="J18" s="84"/>
      <c r="K18" s="149" t="s">
        <v>111</v>
      </c>
      <c r="L18" s="166"/>
      <c r="M18" s="161"/>
      <c r="N18" s="164"/>
    </row>
    <row r="19" spans="1:14" ht="15" customHeight="1">
      <c r="A19" s="304"/>
      <c r="B19" s="83" t="s">
        <v>118</v>
      </c>
      <c r="C19" s="84"/>
      <c r="D19" s="84"/>
      <c r="E19" s="84"/>
      <c r="F19" s="84"/>
      <c r="G19" s="84"/>
      <c r="H19" s="84"/>
      <c r="I19" s="84"/>
      <c r="J19" s="84"/>
      <c r="K19" s="149" t="s">
        <v>112</v>
      </c>
      <c r="L19" s="166"/>
      <c r="M19" s="161"/>
      <c r="N19" s="164"/>
    </row>
    <row r="20" spans="1:14" ht="15" customHeight="1">
      <c r="A20" s="304"/>
      <c r="B20" s="87" t="s">
        <v>113</v>
      </c>
      <c r="C20" s="88"/>
      <c r="D20" s="88"/>
      <c r="E20" s="88"/>
      <c r="F20" s="88"/>
      <c r="G20" s="88"/>
      <c r="H20" s="88"/>
      <c r="I20" s="88"/>
      <c r="J20" s="88"/>
      <c r="K20" s="88"/>
      <c r="L20" s="166"/>
      <c r="M20" s="161"/>
      <c r="N20" s="164"/>
    </row>
    <row r="21" spans="1:14" ht="12.75" customHeight="1">
      <c r="A21" s="304"/>
      <c r="B21" s="300" t="s">
        <v>114</v>
      </c>
      <c r="C21" s="301"/>
      <c r="D21" s="301"/>
      <c r="E21" s="301"/>
      <c r="F21" s="301"/>
      <c r="G21" s="301"/>
      <c r="H21" s="301"/>
      <c r="I21" s="301"/>
      <c r="J21" s="301"/>
      <c r="K21" s="301"/>
      <c r="L21" s="166"/>
      <c r="M21" s="161"/>
      <c r="N21" s="164"/>
    </row>
    <row r="22" spans="1:14" ht="15" customHeight="1">
      <c r="A22" s="304"/>
      <c r="B22" s="300"/>
      <c r="C22" s="301"/>
      <c r="D22" s="301"/>
      <c r="E22" s="301"/>
      <c r="F22" s="301"/>
      <c r="G22" s="301"/>
      <c r="H22" s="301"/>
      <c r="I22" s="301"/>
      <c r="J22" s="301"/>
      <c r="K22" s="301"/>
      <c r="L22" s="166"/>
      <c r="M22" s="161"/>
      <c r="N22" s="164"/>
    </row>
    <row r="23" spans="1:14" ht="12.75" customHeight="1">
      <c r="A23" s="304"/>
      <c r="B23" s="316" t="s">
        <v>156</v>
      </c>
      <c r="C23" s="317"/>
      <c r="D23" s="317"/>
      <c r="E23" s="317"/>
      <c r="F23" s="317"/>
      <c r="G23" s="317"/>
      <c r="H23" s="317"/>
      <c r="I23" s="317"/>
      <c r="J23" s="317"/>
      <c r="K23" s="317"/>
      <c r="L23" s="166"/>
      <c r="M23" s="161"/>
      <c r="N23" s="164"/>
    </row>
    <row r="24" spans="1:14" ht="15" customHeight="1">
      <c r="A24" s="304"/>
      <c r="B24" s="319"/>
      <c r="C24" s="317"/>
      <c r="D24" s="317"/>
      <c r="E24" s="317"/>
      <c r="F24" s="317"/>
      <c r="G24" s="317"/>
      <c r="H24" s="317"/>
      <c r="I24" s="317"/>
      <c r="J24" s="317"/>
      <c r="K24" s="317"/>
      <c r="L24" s="166"/>
      <c r="M24" s="161"/>
      <c r="N24" s="164"/>
    </row>
    <row r="25" spans="1:14" ht="15" customHeight="1">
      <c r="A25" s="304"/>
      <c r="B25" s="92"/>
      <c r="C25" s="90"/>
      <c r="D25" s="90"/>
      <c r="E25" s="90"/>
      <c r="F25" s="90"/>
      <c r="G25" s="90"/>
      <c r="H25" s="90"/>
      <c r="I25" s="90"/>
      <c r="J25" s="90"/>
      <c r="K25" s="90"/>
      <c r="L25" s="166"/>
      <c r="M25" s="161"/>
      <c r="N25" s="164"/>
    </row>
    <row r="26" spans="1:14" ht="15" customHeight="1">
      <c r="A26" s="304"/>
      <c r="B26" s="83"/>
      <c r="C26" s="84"/>
      <c r="D26" s="84"/>
      <c r="E26" s="84"/>
      <c r="F26" s="84"/>
      <c r="G26" s="84"/>
      <c r="H26" s="93"/>
      <c r="I26" s="84"/>
      <c r="J26" s="84"/>
      <c r="K26" s="84"/>
      <c r="L26" s="166"/>
      <c r="M26" s="161"/>
      <c r="N26" s="164"/>
    </row>
    <row r="27" spans="1:14" ht="15" customHeight="1">
      <c r="A27" s="304"/>
      <c r="B27" s="108" t="s">
        <v>134</v>
      </c>
      <c r="C27" s="84"/>
      <c r="D27" s="84"/>
      <c r="E27" s="84"/>
      <c r="F27" s="84"/>
      <c r="G27" s="94"/>
      <c r="H27" s="94"/>
      <c r="I27" s="94"/>
      <c r="J27" s="94"/>
      <c r="K27" s="94"/>
      <c r="L27" s="166"/>
      <c r="M27" s="161"/>
      <c r="N27" s="164"/>
    </row>
    <row r="28" spans="1:14" ht="12.75" customHeight="1">
      <c r="A28" s="304"/>
      <c r="B28" s="96"/>
      <c r="C28" s="93"/>
      <c r="D28" s="93"/>
      <c r="E28" s="93"/>
      <c r="F28" s="93"/>
      <c r="G28" s="309"/>
      <c r="H28" s="310"/>
      <c r="I28" s="310"/>
      <c r="J28" s="310"/>
      <c r="K28" s="310"/>
      <c r="L28" s="166"/>
      <c r="M28" s="161"/>
      <c r="N28" s="164"/>
    </row>
    <row r="29" spans="1:14" ht="15" customHeight="1">
      <c r="A29" s="305"/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159"/>
      <c r="M29" s="159"/>
      <c r="N29" s="160"/>
    </row>
    <row r="30" ht="18" customHeight="1"/>
    <row r="31" spans="1:12" ht="30" customHeight="1">
      <c r="A31" s="298" t="s">
        <v>249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78"/>
    </row>
    <row r="32" spans="1:14" ht="15" customHeight="1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162"/>
      <c r="M32" s="162"/>
      <c r="N32" s="158"/>
    </row>
    <row r="33" spans="1:14" ht="15" customHeight="1">
      <c r="A33" s="83" t="s">
        <v>250</v>
      </c>
      <c r="B33" s="369" t="s">
        <v>254</v>
      </c>
      <c r="C33" s="369"/>
      <c r="D33" s="369"/>
      <c r="E33" s="84"/>
      <c r="F33" s="84" t="s">
        <v>17</v>
      </c>
      <c r="G33" s="84"/>
      <c r="H33" s="369" t="s">
        <v>255</v>
      </c>
      <c r="I33" s="369"/>
      <c r="J33" s="84"/>
      <c r="K33" s="84"/>
      <c r="L33" s="163"/>
      <c r="M33" s="163"/>
      <c r="N33" s="164"/>
    </row>
    <row r="34" spans="1:14" ht="1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163"/>
      <c r="M34" s="163"/>
      <c r="N34" s="164"/>
    </row>
    <row r="35" spans="1:14" ht="15" customHeight="1">
      <c r="A35" s="83" t="s">
        <v>251</v>
      </c>
      <c r="B35" s="369" t="s">
        <v>256</v>
      </c>
      <c r="C35" s="188"/>
      <c r="D35" s="188"/>
      <c r="E35" s="188"/>
      <c r="F35" s="188"/>
      <c r="G35" s="188"/>
      <c r="H35" s="188"/>
      <c r="I35" s="188"/>
      <c r="J35" s="188"/>
      <c r="K35" s="370"/>
      <c r="L35" s="163"/>
      <c r="M35" s="163"/>
      <c r="N35" s="164"/>
    </row>
    <row r="36" spans="1:14" ht="15" customHeight="1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163"/>
      <c r="M36" s="163"/>
      <c r="N36" s="164"/>
    </row>
    <row r="37" spans="1:14" ht="15" customHeight="1">
      <c r="A37" s="83" t="s">
        <v>252</v>
      </c>
      <c r="B37" s="369" t="s">
        <v>257</v>
      </c>
      <c r="C37" s="188"/>
      <c r="D37" s="188"/>
      <c r="E37" s="188"/>
      <c r="F37" s="188"/>
      <c r="G37" s="188"/>
      <c r="H37" s="188"/>
      <c r="I37" s="188"/>
      <c r="J37" s="188"/>
      <c r="K37" s="370"/>
      <c r="L37" s="163"/>
      <c r="M37" s="163"/>
      <c r="N37" s="164"/>
    </row>
    <row r="38" spans="1:14" ht="15" customHeigh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163"/>
      <c r="M38" s="163"/>
      <c r="N38" s="164"/>
    </row>
    <row r="39" spans="1:14" ht="15" customHeight="1">
      <c r="A39" s="83" t="s">
        <v>250</v>
      </c>
      <c r="B39" s="369" t="s">
        <v>258</v>
      </c>
      <c r="C39" s="188"/>
      <c r="D39" s="188"/>
      <c r="E39" s="188"/>
      <c r="F39" s="188"/>
      <c r="G39" s="188"/>
      <c r="H39" s="188"/>
      <c r="I39" s="188"/>
      <c r="J39" s="188"/>
      <c r="K39" s="370"/>
      <c r="L39" s="163"/>
      <c r="M39" s="163"/>
      <c r="N39" s="164"/>
    </row>
    <row r="40" spans="1:14" ht="1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163"/>
      <c r="M40" s="163"/>
      <c r="N40" s="164"/>
    </row>
    <row r="41" spans="1:14" ht="89.25" customHeight="1">
      <c r="A41" s="366" t="s">
        <v>253</v>
      </c>
      <c r="B41" s="367"/>
      <c r="C41" s="367"/>
      <c r="D41" s="367"/>
      <c r="E41" s="367"/>
      <c r="F41" s="368"/>
      <c r="G41" s="196"/>
      <c r="H41" s="196"/>
      <c r="I41" s="196"/>
      <c r="J41" s="196"/>
      <c r="K41" s="196"/>
      <c r="L41" s="165"/>
      <c r="M41" s="165"/>
      <c r="N41" s="160"/>
    </row>
    <row r="42" ht="15" customHeight="1"/>
    <row r="43" ht="15" customHeight="1"/>
  </sheetData>
  <sheetProtection/>
  <mergeCells count="20">
    <mergeCell ref="H33:I33"/>
    <mergeCell ref="A31:K31"/>
    <mergeCell ref="G28:K28"/>
    <mergeCell ref="L2:N2"/>
    <mergeCell ref="L3:N14"/>
    <mergeCell ref="A1:N1"/>
    <mergeCell ref="A2:K2"/>
    <mergeCell ref="A3:A14"/>
    <mergeCell ref="G13:K13"/>
    <mergeCell ref="B8:K9"/>
    <mergeCell ref="B23:K24"/>
    <mergeCell ref="A15:K15"/>
    <mergeCell ref="B21:K22"/>
    <mergeCell ref="A41:E41"/>
    <mergeCell ref="F41:K41"/>
    <mergeCell ref="B39:K39"/>
    <mergeCell ref="B37:K37"/>
    <mergeCell ref="B35:K35"/>
    <mergeCell ref="A16:A29"/>
    <mergeCell ref="B33:D33"/>
  </mergeCells>
  <printOptions/>
  <pageMargins left="0" right="0" top="0.3937007874015748" bottom="0.3937007874015748" header="0.31496062992125984" footer="0.31496062992125984"/>
  <pageSetup horizontalDpi="300" verticalDpi="300" orientation="portrait" paperSize="9" scale="7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4.8515625" style="4" customWidth="1"/>
    <col min="2" max="2" width="9.7109375" style="4" customWidth="1"/>
    <col min="3" max="3" width="12.7109375" style="4" customWidth="1"/>
    <col min="4" max="4" width="10.7109375" style="4" customWidth="1"/>
    <col min="5" max="5" width="5.57421875" style="4" customWidth="1"/>
    <col min="6" max="16" width="3.421875" style="4" customWidth="1"/>
    <col min="17" max="17" width="3.7109375" style="4" customWidth="1"/>
    <col min="18" max="22" width="3.421875" style="4" customWidth="1"/>
    <col min="23" max="16384" width="9.140625" style="4" customWidth="1"/>
  </cols>
  <sheetData>
    <row r="1" spans="1:22" ht="28.5" customHeight="1">
      <c r="A1" s="256" t="s">
        <v>194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9"/>
    </row>
    <row r="2" spans="1:22" ht="21.75" customHeight="1">
      <c r="A2" s="257" t="s">
        <v>159</v>
      </c>
      <c r="B2" s="260" t="s">
        <v>18</v>
      </c>
      <c r="C2" s="254"/>
      <c r="D2" s="254"/>
      <c r="E2" s="254"/>
      <c r="F2" s="254"/>
      <c r="G2" s="254"/>
      <c r="H2" s="254"/>
      <c r="I2" s="20" t="s">
        <v>16</v>
      </c>
      <c r="J2" s="20"/>
      <c r="K2" s="20"/>
      <c r="L2" s="20"/>
      <c r="M2" s="20" t="s">
        <v>19</v>
      </c>
      <c r="N2" s="20"/>
      <c r="O2" s="20"/>
      <c r="P2" s="20"/>
      <c r="Q2" s="20"/>
      <c r="R2" s="20" t="s">
        <v>17</v>
      </c>
      <c r="S2" s="20" t="s">
        <v>20</v>
      </c>
      <c r="T2" s="20"/>
      <c r="U2" s="20"/>
      <c r="V2" s="35"/>
    </row>
    <row r="3" spans="1:22" ht="21.75" customHeight="1">
      <c r="A3" s="257"/>
      <c r="B3" s="260" t="s">
        <v>195</v>
      </c>
      <c r="C3" s="254"/>
      <c r="D3" s="254"/>
      <c r="E3" s="254"/>
      <c r="F3" s="254"/>
      <c r="G3" s="254"/>
      <c r="H3" s="254"/>
      <c r="I3" s="216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5"/>
    </row>
    <row r="4" spans="1:22" ht="21.75" customHeight="1">
      <c r="A4" s="257"/>
      <c r="B4" s="261" t="s">
        <v>21</v>
      </c>
      <c r="C4" s="262"/>
      <c r="D4" s="262"/>
      <c r="E4" s="262"/>
      <c r="F4" s="262"/>
      <c r="G4" s="262"/>
      <c r="H4" s="262"/>
      <c r="I4" s="101" t="s">
        <v>120</v>
      </c>
      <c r="J4" s="20" t="s">
        <v>22</v>
      </c>
      <c r="K4" s="20"/>
      <c r="L4" s="20"/>
      <c r="M4" s="20"/>
      <c r="N4" s="20"/>
      <c r="O4" s="20"/>
      <c r="P4" s="20"/>
      <c r="Q4" s="20"/>
      <c r="R4" s="23" t="s">
        <v>17</v>
      </c>
      <c r="S4" s="23" t="s">
        <v>20</v>
      </c>
      <c r="T4" s="23"/>
      <c r="U4" s="23"/>
      <c r="V4" s="24"/>
    </row>
    <row r="5" spans="1:22" ht="21.75" customHeight="1">
      <c r="A5" s="257"/>
      <c r="B5" s="260" t="s">
        <v>196</v>
      </c>
      <c r="C5" s="254"/>
      <c r="D5" s="254"/>
      <c r="E5" s="254" t="s">
        <v>197</v>
      </c>
      <c r="F5" s="254"/>
      <c r="G5" s="254"/>
      <c r="H5" s="127" t="s">
        <v>198</v>
      </c>
      <c r="I5" s="101" t="s">
        <v>120</v>
      </c>
      <c r="J5" s="23" t="s">
        <v>22</v>
      </c>
      <c r="K5" s="23"/>
      <c r="L5" s="23"/>
      <c r="M5" s="23"/>
      <c r="N5" s="23"/>
      <c r="O5" s="23"/>
      <c r="P5" s="23"/>
      <c r="Q5" s="23"/>
      <c r="R5" s="23" t="s">
        <v>17</v>
      </c>
      <c r="S5" s="23" t="s">
        <v>20</v>
      </c>
      <c r="T5" s="23"/>
      <c r="U5" s="23"/>
      <c r="V5" s="24"/>
    </row>
    <row r="6" spans="1:22" ht="39" customHeight="1">
      <c r="A6" s="257"/>
      <c r="B6" s="258" t="s">
        <v>199</v>
      </c>
      <c r="C6" s="259"/>
      <c r="D6" s="259"/>
      <c r="E6" s="254"/>
      <c r="F6" s="254"/>
      <c r="G6" s="254"/>
      <c r="H6" s="127"/>
      <c r="I6" s="101" t="s">
        <v>135</v>
      </c>
      <c r="R6" s="23"/>
      <c r="S6" s="23"/>
      <c r="T6" s="23"/>
      <c r="U6" s="23"/>
      <c r="V6" s="24"/>
    </row>
    <row r="7" spans="1:22" ht="21.75" customHeight="1">
      <c r="A7" s="257"/>
      <c r="B7" s="260" t="s">
        <v>200</v>
      </c>
      <c r="C7" s="254"/>
      <c r="D7" s="254"/>
      <c r="E7" s="254"/>
      <c r="F7" s="254"/>
      <c r="G7" s="254"/>
      <c r="H7" s="254"/>
      <c r="I7" s="101" t="s">
        <v>135</v>
      </c>
      <c r="J7" s="23"/>
      <c r="K7" s="45"/>
      <c r="L7" s="23"/>
      <c r="M7" s="36"/>
      <c r="N7" s="23"/>
      <c r="O7" s="23"/>
      <c r="P7" s="23"/>
      <c r="Q7" s="23"/>
      <c r="R7" s="23"/>
      <c r="S7" s="23"/>
      <c r="T7" s="23"/>
      <c r="U7" s="23"/>
      <c r="V7" s="24"/>
    </row>
    <row r="8" ht="4.5" customHeight="1"/>
    <row r="9" spans="1:22" ht="21.75" customHeight="1">
      <c r="A9" s="257" t="s">
        <v>160</v>
      </c>
      <c r="B9" s="260" t="s">
        <v>201</v>
      </c>
      <c r="C9" s="254"/>
      <c r="D9" s="254"/>
      <c r="E9" s="254"/>
      <c r="F9" s="254"/>
      <c r="G9" s="254"/>
      <c r="H9" s="254"/>
      <c r="I9" s="20" t="s">
        <v>16</v>
      </c>
      <c r="J9" s="20"/>
      <c r="K9" s="20"/>
      <c r="L9" s="20"/>
      <c r="M9" s="20" t="s">
        <v>19</v>
      </c>
      <c r="N9" s="20"/>
      <c r="O9" s="20"/>
      <c r="P9" s="20"/>
      <c r="Q9" s="20"/>
      <c r="R9" s="20" t="s">
        <v>17</v>
      </c>
      <c r="S9" s="20" t="s">
        <v>20</v>
      </c>
      <c r="T9" s="20"/>
      <c r="U9" s="20"/>
      <c r="V9" s="35"/>
    </row>
    <row r="10" spans="1:22" ht="21.75" customHeight="1">
      <c r="A10" s="257"/>
      <c r="B10" s="260" t="s">
        <v>202</v>
      </c>
      <c r="C10" s="254"/>
      <c r="D10" s="254"/>
      <c r="E10" s="254"/>
      <c r="F10" s="254"/>
      <c r="G10" s="254"/>
      <c r="H10" s="254"/>
      <c r="I10" s="216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5"/>
    </row>
    <row r="11" spans="1:22" ht="21.75" customHeight="1">
      <c r="A11" s="257"/>
      <c r="B11" s="261" t="s">
        <v>21</v>
      </c>
      <c r="C11" s="262"/>
      <c r="D11" s="262"/>
      <c r="E11" s="262"/>
      <c r="F11" s="262"/>
      <c r="G11" s="262"/>
      <c r="H11" s="262"/>
      <c r="I11" s="101" t="s">
        <v>120</v>
      </c>
      <c r="J11" s="20" t="s">
        <v>22</v>
      </c>
      <c r="K11" s="20"/>
      <c r="L11" s="20"/>
      <c r="M11" s="20"/>
      <c r="N11" s="20"/>
      <c r="O11" s="20"/>
      <c r="P11" s="20"/>
      <c r="Q11" s="20"/>
      <c r="R11" s="23" t="s">
        <v>17</v>
      </c>
      <c r="S11" s="23" t="s">
        <v>20</v>
      </c>
      <c r="T11" s="23"/>
      <c r="U11" s="23"/>
      <c r="V11" s="24"/>
    </row>
    <row r="12" spans="1:22" ht="21.75" customHeight="1">
      <c r="A12" s="257"/>
      <c r="B12" s="260" t="s">
        <v>196</v>
      </c>
      <c r="C12" s="254"/>
      <c r="D12" s="254"/>
      <c r="E12" s="254" t="s">
        <v>197</v>
      </c>
      <c r="F12" s="254"/>
      <c r="G12" s="254"/>
      <c r="H12" s="127" t="s">
        <v>198</v>
      </c>
      <c r="I12" s="101" t="s">
        <v>120</v>
      </c>
      <c r="J12" s="23" t="s">
        <v>22</v>
      </c>
      <c r="K12" s="23"/>
      <c r="L12" s="23"/>
      <c r="M12" s="23"/>
      <c r="N12" s="23"/>
      <c r="O12" s="23"/>
      <c r="P12" s="23"/>
      <c r="Q12" s="23"/>
      <c r="R12" s="23" t="s">
        <v>17</v>
      </c>
      <c r="S12" s="23" t="s">
        <v>20</v>
      </c>
      <c r="T12" s="23"/>
      <c r="U12" s="23"/>
      <c r="V12" s="24"/>
    </row>
    <row r="13" spans="1:22" ht="39" customHeight="1">
      <c r="A13" s="257"/>
      <c r="B13" s="258" t="s">
        <v>199</v>
      </c>
      <c r="C13" s="259"/>
      <c r="D13" s="259"/>
      <c r="E13" s="254"/>
      <c r="F13" s="254"/>
      <c r="G13" s="254"/>
      <c r="H13" s="127"/>
      <c r="I13" s="101" t="s">
        <v>135</v>
      </c>
      <c r="R13" s="23"/>
      <c r="S13" s="23"/>
      <c r="T13" s="23"/>
      <c r="U13" s="23"/>
      <c r="V13" s="24"/>
    </row>
    <row r="14" spans="1:22" ht="21.75" customHeight="1">
      <c r="A14" s="257"/>
      <c r="B14" s="260" t="s">
        <v>200</v>
      </c>
      <c r="C14" s="254"/>
      <c r="D14" s="254"/>
      <c r="E14" s="254"/>
      <c r="F14" s="254"/>
      <c r="G14" s="254"/>
      <c r="H14" s="254"/>
      <c r="I14" s="101" t="s">
        <v>135</v>
      </c>
      <c r="J14" s="23"/>
      <c r="K14" s="45"/>
      <c r="L14" s="23"/>
      <c r="M14" s="36"/>
      <c r="N14" s="23"/>
      <c r="O14" s="23"/>
      <c r="P14" s="23"/>
      <c r="Q14" s="23"/>
      <c r="R14" s="23"/>
      <c r="S14" s="23"/>
      <c r="T14" s="23"/>
      <c r="U14" s="23"/>
      <c r="V14" s="24"/>
    </row>
    <row r="15" spans="10:17" ht="4.5" customHeight="1">
      <c r="J15" s="23"/>
      <c r="K15" s="23"/>
      <c r="L15" s="23"/>
      <c r="M15" s="23"/>
      <c r="N15" s="23"/>
      <c r="O15" s="23"/>
      <c r="P15" s="23"/>
      <c r="Q15" s="23"/>
    </row>
    <row r="16" spans="1:22" ht="39.75" customHeight="1">
      <c r="A16" s="257" t="s">
        <v>161</v>
      </c>
      <c r="B16" s="258" t="s">
        <v>199</v>
      </c>
      <c r="C16" s="259"/>
      <c r="D16" s="259"/>
      <c r="E16" s="254"/>
      <c r="F16" s="254"/>
      <c r="G16" s="254"/>
      <c r="H16" s="127"/>
      <c r="I16" s="101" t="s">
        <v>135</v>
      </c>
      <c r="R16" s="23"/>
      <c r="S16" s="23"/>
      <c r="T16" s="23"/>
      <c r="U16" s="23"/>
      <c r="V16" s="24"/>
    </row>
    <row r="17" spans="1:22" ht="46.5" customHeight="1">
      <c r="A17" s="257"/>
      <c r="B17" s="258" t="s">
        <v>203</v>
      </c>
      <c r="C17" s="263"/>
      <c r="D17" s="263"/>
      <c r="E17" s="263"/>
      <c r="F17" s="263"/>
      <c r="G17" s="263"/>
      <c r="H17" s="263"/>
      <c r="I17" s="101" t="s">
        <v>135</v>
      </c>
      <c r="J17" s="23"/>
      <c r="K17" s="45"/>
      <c r="L17" s="23"/>
      <c r="M17" s="36"/>
      <c r="N17" s="23"/>
      <c r="O17" s="23"/>
      <c r="P17" s="23"/>
      <c r="Q17" s="23"/>
      <c r="R17" s="23"/>
      <c r="S17" s="23"/>
      <c r="T17" s="23"/>
      <c r="U17" s="23"/>
      <c r="V17" s="24"/>
    </row>
  </sheetData>
  <sheetProtection/>
  <mergeCells count="25">
    <mergeCell ref="A16:A17"/>
    <mergeCell ref="B16:D16"/>
    <mergeCell ref="E16:G16"/>
    <mergeCell ref="B17:H17"/>
    <mergeCell ref="A9:A14"/>
    <mergeCell ref="B9:H9"/>
    <mergeCell ref="B10:H10"/>
    <mergeCell ref="B11:H11"/>
    <mergeCell ref="B14:H14"/>
    <mergeCell ref="B12:D12"/>
    <mergeCell ref="E12:G12"/>
    <mergeCell ref="B13:D13"/>
    <mergeCell ref="E13:G13"/>
    <mergeCell ref="I3:V3"/>
    <mergeCell ref="I10:V10"/>
    <mergeCell ref="B3:H3"/>
    <mergeCell ref="A1:V1"/>
    <mergeCell ref="A2:A7"/>
    <mergeCell ref="E6:G6"/>
    <mergeCell ref="B6:D6"/>
    <mergeCell ref="B7:H7"/>
    <mergeCell ref="B5:D5"/>
    <mergeCell ref="E5:G5"/>
    <mergeCell ref="B4:H4"/>
    <mergeCell ref="B2:H2"/>
  </mergeCells>
  <printOptions/>
  <pageMargins left="0" right="0" top="0.3937007874015748" bottom="0.3937007874015748" header="0.31496062992125984" footer="0.31496062992125984"/>
  <pageSetup orientation="portrait" paperSize="9" scale="99" r:id="rId2"/>
  <headerFooter alignWithMargins="0">
    <oddHeader xml:space="preserve">&amp;C 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115" zoomScaleSheetLayoutView="115" zoomScalePageLayoutView="0" workbookViewId="0" topLeftCell="A1">
      <selection activeCell="H26" sqref="H26"/>
    </sheetView>
  </sheetViews>
  <sheetFormatPr defaultColWidth="9.140625" defaultRowHeight="12.75"/>
  <cols>
    <col min="1" max="1" width="5.7109375" style="0" customWidth="1"/>
    <col min="2" max="2" width="3.7109375" style="0" bestFit="1" customWidth="1"/>
    <col min="3" max="3" width="10.00390625" style="0" customWidth="1"/>
    <col min="4" max="4" width="49.00390625" style="0" customWidth="1"/>
    <col min="5" max="5" width="7.421875" style="0" customWidth="1"/>
    <col min="6" max="6" width="7.28125" style="0" customWidth="1"/>
    <col min="8" max="8" width="11.57421875" style="0" bestFit="1" customWidth="1"/>
    <col min="9" max="9" width="2.140625" style="0" bestFit="1" customWidth="1"/>
    <col min="10" max="10" width="8.7109375" style="0" customWidth="1"/>
    <col min="11" max="11" width="4.7109375" style="0" customWidth="1"/>
    <col min="12" max="12" width="6.7109375" style="0" customWidth="1"/>
    <col min="13" max="13" width="13.8515625" style="0" customWidth="1"/>
  </cols>
  <sheetData>
    <row r="1" spans="1:13" ht="28.5" customHeight="1">
      <c r="A1" s="265" t="s">
        <v>260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s="173" customFormat="1" ht="30" customHeight="1">
      <c r="A2" s="266" t="s">
        <v>276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1:11" s="173" customFormat="1" ht="12.75" customHeight="1">
      <c r="A3" s="180"/>
      <c r="B3" s="180"/>
      <c r="C3" s="181" t="s">
        <v>0</v>
      </c>
      <c r="D3" s="180"/>
      <c r="E3" s="180"/>
      <c r="F3" s="180"/>
      <c r="G3" s="180"/>
      <c r="H3" s="180"/>
      <c r="I3" s="180"/>
      <c r="J3" s="180"/>
      <c r="K3" s="179"/>
    </row>
    <row r="4" spans="1:13" s="173" customFormat="1" ht="12.75" customHeight="1">
      <c r="A4" s="177"/>
      <c r="B4" s="178" t="s">
        <v>0</v>
      </c>
      <c r="C4" s="177"/>
      <c r="D4" s="176" t="s">
        <v>0</v>
      </c>
      <c r="E4" s="176"/>
      <c r="F4" s="176" t="s">
        <v>0</v>
      </c>
      <c r="G4" s="176" t="s">
        <v>0</v>
      </c>
      <c r="I4" s="175"/>
      <c r="J4" s="176"/>
      <c r="K4" s="269"/>
      <c r="L4" s="188"/>
      <c r="M4" s="188"/>
    </row>
    <row r="5" spans="1:13" s="173" customFormat="1" ht="12.75" customHeight="1">
      <c r="A5" s="177"/>
      <c r="B5" s="178"/>
      <c r="C5" s="177"/>
      <c r="D5" s="176"/>
      <c r="E5" s="176"/>
      <c r="F5" s="176"/>
      <c r="G5" s="176"/>
      <c r="I5" s="175"/>
      <c r="J5" s="175"/>
      <c r="K5" s="269"/>
      <c r="L5" s="188"/>
      <c r="M5" s="188"/>
    </row>
    <row r="6" spans="1:11" s="173" customFormat="1" ht="12.75" customHeight="1">
      <c r="A6" s="177"/>
      <c r="B6" s="178"/>
      <c r="C6" s="177"/>
      <c r="D6" s="176"/>
      <c r="E6" s="176"/>
      <c r="F6" s="176"/>
      <c r="G6" s="176"/>
      <c r="I6" s="175"/>
      <c r="J6" s="175"/>
      <c r="K6" s="175"/>
    </row>
    <row r="7" spans="1:13" s="173" customFormat="1" ht="12.75" customHeight="1">
      <c r="A7" s="177"/>
      <c r="B7" s="178"/>
      <c r="C7" s="177"/>
      <c r="D7" s="176"/>
      <c r="E7" s="176"/>
      <c r="F7" s="176"/>
      <c r="G7" s="176"/>
      <c r="I7" s="175"/>
      <c r="J7" s="175"/>
      <c r="K7" s="174"/>
      <c r="L7" s="168"/>
      <c r="M7" s="167" t="s">
        <v>0</v>
      </c>
    </row>
    <row r="8" spans="12:13" ht="12.75">
      <c r="L8" s="168"/>
      <c r="M8" s="172"/>
    </row>
    <row r="9" spans="1:13" ht="15" customHeight="1">
      <c r="A9" s="270" t="s">
        <v>269</v>
      </c>
      <c r="B9" s="111">
        <v>1</v>
      </c>
      <c r="C9" s="271" t="s">
        <v>138</v>
      </c>
      <c r="D9" s="271"/>
      <c r="E9" s="271"/>
      <c r="F9" s="271"/>
      <c r="G9" s="112" t="s">
        <v>136</v>
      </c>
      <c r="H9" s="113">
        <v>646.18</v>
      </c>
      <c r="I9" s="114" t="s">
        <v>37</v>
      </c>
      <c r="J9" s="115" t="s">
        <v>27</v>
      </c>
      <c r="K9" s="38" t="s">
        <v>23</v>
      </c>
      <c r="L9" s="168"/>
      <c r="M9" s="170"/>
    </row>
    <row r="10" spans="1:13" ht="22.5" customHeight="1">
      <c r="A10" s="270"/>
      <c r="B10" s="111">
        <v>2</v>
      </c>
      <c r="C10" s="183" t="s">
        <v>264</v>
      </c>
      <c r="D10" s="184"/>
      <c r="E10" s="186" t="s">
        <v>270</v>
      </c>
      <c r="F10" s="186" t="s">
        <v>271</v>
      </c>
      <c r="G10" s="185"/>
      <c r="H10" s="185"/>
      <c r="I10" s="114"/>
      <c r="J10" s="115"/>
      <c r="K10" s="171"/>
      <c r="L10" s="168"/>
      <c r="M10" s="167"/>
    </row>
    <row r="11" spans="1:9" ht="18" customHeight="1">
      <c r="A11" s="270"/>
      <c r="B11" s="111" t="s">
        <v>139</v>
      </c>
      <c r="C11" s="272"/>
      <c r="D11" s="116" t="s">
        <v>140</v>
      </c>
      <c r="E11" s="117">
        <v>0.2</v>
      </c>
      <c r="F11" s="117">
        <v>0.2</v>
      </c>
      <c r="G11" s="111" t="s">
        <v>136</v>
      </c>
      <c r="H11" s="125">
        <f>F11*H9</f>
        <v>129.236</v>
      </c>
      <c r="I11" s="114" t="s">
        <v>37</v>
      </c>
    </row>
    <row r="12" spans="1:9" ht="25.5">
      <c r="A12" s="270"/>
      <c r="B12" s="111" t="s">
        <v>141</v>
      </c>
      <c r="C12" s="272"/>
      <c r="D12" s="116" t="s">
        <v>272</v>
      </c>
      <c r="E12" s="117">
        <v>0.02</v>
      </c>
      <c r="F12" s="117">
        <v>0.02</v>
      </c>
      <c r="G12" s="111" t="s">
        <v>136</v>
      </c>
      <c r="H12" s="125">
        <f>F12*H9</f>
        <v>12.923599999999999</v>
      </c>
      <c r="I12" s="114" t="s">
        <v>37</v>
      </c>
    </row>
    <row r="13" spans="1:9" ht="28.5" customHeight="1">
      <c r="A13" s="270"/>
      <c r="B13" s="111" t="s">
        <v>142</v>
      </c>
      <c r="C13" s="272"/>
      <c r="D13" s="116" t="s">
        <v>143</v>
      </c>
      <c r="E13" s="117">
        <v>0.02</v>
      </c>
      <c r="F13" s="117">
        <v>0.02</v>
      </c>
      <c r="G13" s="111" t="s">
        <v>136</v>
      </c>
      <c r="H13" s="125">
        <f>F13*H9</f>
        <v>12.923599999999999</v>
      </c>
      <c r="I13" s="114" t="s">
        <v>37</v>
      </c>
    </row>
    <row r="14" spans="1:9" ht="15" customHeight="1">
      <c r="A14" s="270"/>
      <c r="B14" s="111">
        <v>3</v>
      </c>
      <c r="C14" s="182" t="s">
        <v>144</v>
      </c>
      <c r="D14" s="182"/>
      <c r="E14" s="182"/>
      <c r="F14" s="182"/>
      <c r="G14" s="111"/>
      <c r="H14" s="125"/>
      <c r="I14" s="114" t="s">
        <v>37</v>
      </c>
    </row>
    <row r="15" spans="1:9" ht="27" customHeight="1">
      <c r="A15" s="270"/>
      <c r="B15" s="273" t="s">
        <v>145</v>
      </c>
      <c r="C15" s="272" t="s">
        <v>146</v>
      </c>
      <c r="D15" s="116" t="s">
        <v>273</v>
      </c>
      <c r="E15" s="117">
        <v>0.12</v>
      </c>
      <c r="F15" s="117">
        <v>0.12</v>
      </c>
      <c r="G15" s="111" t="s">
        <v>136</v>
      </c>
      <c r="H15" s="125">
        <f>F15*H9</f>
        <v>77.54159999999999</v>
      </c>
      <c r="I15" s="114" t="s">
        <v>37</v>
      </c>
    </row>
    <row r="16" spans="1:9" ht="24.75" customHeight="1">
      <c r="A16" s="270"/>
      <c r="B16" s="273"/>
      <c r="C16" s="272"/>
      <c r="D16" s="116" t="s">
        <v>274</v>
      </c>
      <c r="E16" s="117">
        <v>0.1</v>
      </c>
      <c r="F16" s="117">
        <v>0.1</v>
      </c>
      <c r="G16" s="111" t="s">
        <v>136</v>
      </c>
      <c r="H16" s="125"/>
      <c r="I16" s="114" t="s">
        <v>38</v>
      </c>
    </row>
    <row r="17" spans="1:13" ht="15" customHeight="1">
      <c r="A17" s="270"/>
      <c r="B17" s="264" t="s">
        <v>266</v>
      </c>
      <c r="C17" s="264"/>
      <c r="D17" s="264"/>
      <c r="E17" s="264"/>
      <c r="F17" s="264"/>
      <c r="G17" s="111" t="s">
        <v>136</v>
      </c>
      <c r="H17" s="126">
        <f>SUM(H9:H16)</f>
        <v>878.8047999999999</v>
      </c>
      <c r="J17" s="115" t="s">
        <v>28</v>
      </c>
      <c r="K17" s="38" t="s">
        <v>23</v>
      </c>
      <c r="L17" s="168"/>
      <c r="M17" s="170" t="s">
        <v>0</v>
      </c>
    </row>
    <row r="18" spans="2:13" ht="12.75">
      <c r="B18" s="114"/>
      <c r="F18" s="118"/>
      <c r="G18" s="114"/>
      <c r="H18" s="119"/>
      <c r="L18" s="168"/>
      <c r="M18" s="169"/>
    </row>
    <row r="19" spans="1:13" ht="12.75" customHeight="1">
      <c r="A19" s="274" t="s">
        <v>39</v>
      </c>
      <c r="B19" s="111">
        <v>4</v>
      </c>
      <c r="C19" s="277" t="s">
        <v>39</v>
      </c>
      <c r="D19" s="278"/>
      <c r="E19" s="278"/>
      <c r="F19" s="278"/>
      <c r="G19" s="254"/>
      <c r="H19" s="255"/>
      <c r="L19" s="168"/>
      <c r="M19" s="167"/>
    </row>
    <row r="20" spans="1:9" ht="15.75" customHeight="1">
      <c r="A20" s="275"/>
      <c r="B20" s="111" t="s">
        <v>147</v>
      </c>
      <c r="C20" s="279"/>
      <c r="D20" s="120" t="s">
        <v>262</v>
      </c>
      <c r="E20" s="117">
        <v>0.12</v>
      </c>
      <c r="F20" s="117">
        <v>0.12</v>
      </c>
      <c r="G20" s="111" t="s">
        <v>136</v>
      </c>
      <c r="H20" s="125">
        <f>F20*H17</f>
        <v>105.45657599999998</v>
      </c>
      <c r="I20" s="114" t="s">
        <v>37</v>
      </c>
    </row>
    <row r="21" spans="1:9" ht="15.75" customHeight="1">
      <c r="A21" s="275"/>
      <c r="B21" s="111" t="s">
        <v>148</v>
      </c>
      <c r="C21" s="279"/>
      <c r="D21" s="121" t="s">
        <v>149</v>
      </c>
      <c r="E21" s="117">
        <v>0.15</v>
      </c>
      <c r="F21" s="117">
        <v>0.15</v>
      </c>
      <c r="G21" s="111" t="s">
        <v>136</v>
      </c>
      <c r="H21" s="125">
        <f>F21*H17</f>
        <v>131.82071999999997</v>
      </c>
      <c r="I21" s="114" t="s">
        <v>37</v>
      </c>
    </row>
    <row r="22" spans="1:9" ht="16.5" customHeight="1">
      <c r="A22" s="275"/>
      <c r="B22" s="111" t="s">
        <v>151</v>
      </c>
      <c r="C22" s="279"/>
      <c r="D22" s="121" t="s">
        <v>150</v>
      </c>
      <c r="E22" s="117">
        <v>0.15</v>
      </c>
      <c r="F22" s="117">
        <v>0.02</v>
      </c>
      <c r="G22" s="111" t="s">
        <v>136</v>
      </c>
      <c r="H22" s="125">
        <f>F22*H17</f>
        <v>17.576096</v>
      </c>
      <c r="I22" s="114" t="s">
        <v>37</v>
      </c>
    </row>
    <row r="23" spans="1:9" ht="15.75" customHeight="1">
      <c r="A23" s="275"/>
      <c r="B23" s="111" t="s">
        <v>153</v>
      </c>
      <c r="C23" s="279"/>
      <c r="D23" s="120" t="s">
        <v>152</v>
      </c>
      <c r="E23" s="117">
        <v>0.02</v>
      </c>
      <c r="F23" s="117">
        <v>0.05</v>
      </c>
      <c r="G23" s="111" t="s">
        <v>136</v>
      </c>
      <c r="H23" s="125">
        <f>F23*H17</f>
        <v>43.940239999999996</v>
      </c>
      <c r="I23" s="114" t="s">
        <v>37</v>
      </c>
    </row>
    <row r="24" spans="1:9" ht="15.75" customHeight="1">
      <c r="A24" s="275"/>
      <c r="B24" s="111" t="s">
        <v>154</v>
      </c>
      <c r="C24" s="279"/>
      <c r="D24" s="121" t="s">
        <v>275</v>
      </c>
      <c r="E24" s="117">
        <v>0.03</v>
      </c>
      <c r="F24" s="117">
        <v>0.03</v>
      </c>
      <c r="G24" s="111" t="s">
        <v>136</v>
      </c>
      <c r="H24" s="125">
        <f>F24*H17</f>
        <v>26.364143999999996</v>
      </c>
      <c r="I24" s="114" t="s">
        <v>37</v>
      </c>
    </row>
    <row r="25" spans="1:9" ht="15.75" customHeight="1">
      <c r="A25" s="276"/>
      <c r="B25" s="111" t="s">
        <v>267</v>
      </c>
      <c r="C25" s="279"/>
      <c r="D25" s="121" t="s">
        <v>155</v>
      </c>
      <c r="E25" s="117">
        <v>0.01</v>
      </c>
      <c r="F25" s="117">
        <v>0.01</v>
      </c>
      <c r="G25" s="111" t="s">
        <v>136</v>
      </c>
      <c r="H25" s="125">
        <f>F25*H17</f>
        <v>8.788048</v>
      </c>
      <c r="I25" s="114" t="s">
        <v>38</v>
      </c>
    </row>
    <row r="26" spans="2:13" ht="12.75">
      <c r="B26" s="264" t="s">
        <v>268</v>
      </c>
      <c r="C26" s="264"/>
      <c r="D26" s="264"/>
      <c r="E26" s="264"/>
      <c r="F26" s="264"/>
      <c r="G26" s="112" t="s">
        <v>136</v>
      </c>
      <c r="H26" s="122">
        <f>SUM(H17:H25)</f>
        <v>1212.7506239999996</v>
      </c>
      <c r="J26" s="115" t="s">
        <v>29</v>
      </c>
      <c r="K26" s="38" t="s">
        <v>23</v>
      </c>
      <c r="L26" s="168"/>
      <c r="M26" s="170" t="s">
        <v>0</v>
      </c>
    </row>
    <row r="27" spans="12:13" ht="12.75">
      <c r="L27" s="168"/>
      <c r="M27" s="169"/>
    </row>
    <row r="28" spans="12:13" ht="12.75">
      <c r="L28" s="168"/>
      <c r="M28" s="167"/>
    </row>
  </sheetData>
  <sheetProtection/>
  <mergeCells count="14">
    <mergeCell ref="B17:F17"/>
    <mergeCell ref="A19:A25"/>
    <mergeCell ref="C19:H19"/>
    <mergeCell ref="C20:C25"/>
    <mergeCell ref="B26:F26"/>
    <mergeCell ref="A1:M1"/>
    <mergeCell ref="A2:M2"/>
    <mergeCell ref="K4:M4"/>
    <mergeCell ref="K5:M5"/>
    <mergeCell ref="A9:A17"/>
    <mergeCell ref="C9:F9"/>
    <mergeCell ref="C11:C13"/>
    <mergeCell ref="B15:B16"/>
    <mergeCell ref="C15:C16"/>
  </mergeCells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115" zoomScaleSheetLayoutView="115" zoomScalePageLayoutView="0" workbookViewId="0" topLeftCell="A1">
      <selection activeCell="J8" sqref="J8"/>
    </sheetView>
  </sheetViews>
  <sheetFormatPr defaultColWidth="9.140625" defaultRowHeight="12.75"/>
  <cols>
    <col min="1" max="5" width="5.7109375" style="39" customWidth="1"/>
    <col min="6" max="6" width="10.7109375" style="40" customWidth="1"/>
    <col min="7" max="8" width="10.7109375" style="39" customWidth="1"/>
    <col min="9" max="9" width="10.7109375" style="40" customWidth="1"/>
    <col min="10" max="15" width="10.7109375" style="39" customWidth="1"/>
    <col min="16" max="16384" width="9.140625" style="39" customWidth="1"/>
  </cols>
  <sheetData>
    <row r="1" spans="1:15" ht="27.75" customHeight="1">
      <c r="A1" s="280" t="s">
        <v>231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4" ht="6" customHeight="1">
      <c r="A2" s="42"/>
      <c r="B2" s="44"/>
      <c r="C2" s="41"/>
      <c r="D2" s="44"/>
      <c r="E2" s="44"/>
      <c r="F2" s="43"/>
      <c r="G2" s="44"/>
      <c r="H2" s="41"/>
      <c r="I2" s="43"/>
      <c r="J2" s="44"/>
      <c r="K2" s="41"/>
      <c r="L2" s="44"/>
      <c r="M2" s="44"/>
      <c r="N2" s="41"/>
    </row>
    <row r="3" spans="1:15" ht="27.75" customHeight="1">
      <c r="A3" s="288" t="s">
        <v>205</v>
      </c>
      <c r="B3" s="288" t="s">
        <v>206</v>
      </c>
      <c r="C3" s="288" t="s">
        <v>208</v>
      </c>
      <c r="D3" s="288" t="s">
        <v>207</v>
      </c>
      <c r="E3" s="295" t="s">
        <v>188</v>
      </c>
      <c r="F3" s="139" t="s">
        <v>110</v>
      </c>
      <c r="G3" s="282" t="s">
        <v>209</v>
      </c>
      <c r="H3" s="283"/>
      <c r="I3" s="139" t="s">
        <v>31</v>
      </c>
      <c r="J3" s="139" t="s">
        <v>24</v>
      </c>
      <c r="K3" s="139" t="s">
        <v>25</v>
      </c>
      <c r="L3" s="139" t="s">
        <v>29</v>
      </c>
      <c r="M3" s="139"/>
      <c r="N3" s="139"/>
      <c r="O3" s="139"/>
    </row>
    <row r="4" spans="1:15" ht="12.75">
      <c r="A4" s="289"/>
      <c r="B4" s="289"/>
      <c r="C4" s="289"/>
      <c r="D4" s="289"/>
      <c r="E4" s="296"/>
      <c r="F4" s="140" t="s">
        <v>210</v>
      </c>
      <c r="G4" s="141" t="s">
        <v>212</v>
      </c>
      <c r="H4" s="141" t="s">
        <v>213</v>
      </c>
      <c r="I4" s="140" t="s">
        <v>214</v>
      </c>
      <c r="J4" s="142" t="s">
        <v>216</v>
      </c>
      <c r="K4" s="142" t="s">
        <v>218</v>
      </c>
      <c r="L4" s="142"/>
      <c r="M4" s="142" t="s">
        <v>222</v>
      </c>
      <c r="N4" s="142" t="s">
        <v>224</v>
      </c>
      <c r="O4" s="143" t="s">
        <v>226</v>
      </c>
    </row>
    <row r="5" spans="1:15" ht="12.75">
      <c r="A5" s="289"/>
      <c r="B5" s="289"/>
      <c r="C5" s="289"/>
      <c r="D5" s="289"/>
      <c r="E5" s="296"/>
      <c r="F5" s="140" t="s">
        <v>211</v>
      </c>
      <c r="G5" s="284" t="s">
        <v>228</v>
      </c>
      <c r="H5" s="285"/>
      <c r="I5" s="140" t="s">
        <v>215</v>
      </c>
      <c r="J5" s="152" t="s">
        <v>259</v>
      </c>
      <c r="K5" s="144" t="s">
        <v>219</v>
      </c>
      <c r="L5" s="142" t="s">
        <v>221</v>
      </c>
      <c r="M5" s="142" t="s">
        <v>17</v>
      </c>
      <c r="N5" s="142" t="s">
        <v>223</v>
      </c>
      <c r="O5" s="143" t="s">
        <v>227</v>
      </c>
    </row>
    <row r="6" spans="1:15" ht="12.75">
      <c r="A6" s="290"/>
      <c r="B6" s="290"/>
      <c r="C6" s="290"/>
      <c r="D6" s="290"/>
      <c r="E6" s="297"/>
      <c r="F6" s="145"/>
      <c r="G6" s="286"/>
      <c r="H6" s="287"/>
      <c r="I6" s="146"/>
      <c r="J6" s="147"/>
      <c r="K6" s="147" t="s">
        <v>220</v>
      </c>
      <c r="L6" s="147"/>
      <c r="M6" s="147" t="s">
        <v>223</v>
      </c>
      <c r="N6" s="147" t="s">
        <v>225</v>
      </c>
      <c r="O6" s="148" t="s">
        <v>221</v>
      </c>
    </row>
    <row r="7" spans="1:15" ht="12.75">
      <c r="A7" s="136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36">
        <v>10</v>
      </c>
      <c r="K7" s="136">
        <v>11</v>
      </c>
      <c r="L7" s="136">
        <v>12</v>
      </c>
      <c r="M7" s="136">
        <v>13</v>
      </c>
      <c r="N7" s="136">
        <v>14</v>
      </c>
      <c r="O7" s="136">
        <v>15</v>
      </c>
    </row>
    <row r="8" spans="1:15" ht="12.75">
      <c r="A8" s="136">
        <v>2</v>
      </c>
      <c r="B8" s="135"/>
      <c r="C8" s="135"/>
      <c r="D8" s="135"/>
      <c r="E8" s="135"/>
      <c r="F8" s="150">
        <v>0</v>
      </c>
      <c r="G8" s="150">
        <v>0</v>
      </c>
      <c r="H8" s="150">
        <v>0</v>
      </c>
      <c r="I8" s="151">
        <f>G8+H8</f>
        <v>0</v>
      </c>
      <c r="J8" s="150">
        <v>0</v>
      </c>
      <c r="K8" s="151">
        <f>F8+(0.6*(I8+J8))</f>
        <v>0</v>
      </c>
      <c r="L8" s="155">
        <f>K8*'AN4'!H26</f>
        <v>0</v>
      </c>
      <c r="M8" s="153">
        <v>0</v>
      </c>
      <c r="N8" s="155">
        <f>L8*M8</f>
        <v>0</v>
      </c>
      <c r="O8" s="154">
        <v>0</v>
      </c>
    </row>
    <row r="9" spans="1:15" ht="12.75">
      <c r="A9" s="136">
        <v>3</v>
      </c>
      <c r="B9" s="135"/>
      <c r="C9" s="135"/>
      <c r="D9" s="135"/>
      <c r="E9" s="135"/>
      <c r="F9" s="150">
        <v>0</v>
      </c>
      <c r="G9" s="150">
        <v>0</v>
      </c>
      <c r="H9" s="150">
        <v>0</v>
      </c>
      <c r="I9" s="151">
        <f aca="true" t="shared" si="0" ref="I9:I26">G9+H9</f>
        <v>0</v>
      </c>
      <c r="J9" s="150">
        <v>0</v>
      </c>
      <c r="K9" s="151">
        <f aca="true" t="shared" si="1" ref="K9:K26">F9+(0.6*(I9+J9))</f>
        <v>0</v>
      </c>
      <c r="L9" s="155">
        <f>K9*'AN4'!H26</f>
        <v>0</v>
      </c>
      <c r="M9" s="153">
        <v>0</v>
      </c>
      <c r="N9" s="155">
        <f aca="true" t="shared" si="2" ref="N9:N26">L9*M9</f>
        <v>0</v>
      </c>
      <c r="O9" s="154">
        <v>0</v>
      </c>
    </row>
    <row r="10" spans="1:15" ht="12.75">
      <c r="A10" s="136">
        <v>4</v>
      </c>
      <c r="B10" s="135"/>
      <c r="C10" s="135"/>
      <c r="D10" s="135"/>
      <c r="E10" s="135"/>
      <c r="F10" s="150">
        <v>0</v>
      </c>
      <c r="G10" s="150">
        <v>0</v>
      </c>
      <c r="H10" s="150">
        <v>0</v>
      </c>
      <c r="I10" s="151">
        <f t="shared" si="0"/>
        <v>0</v>
      </c>
      <c r="J10" s="150">
        <v>0</v>
      </c>
      <c r="K10" s="151">
        <f t="shared" si="1"/>
        <v>0</v>
      </c>
      <c r="L10" s="155">
        <f>K10*'AN4'!H26</f>
        <v>0</v>
      </c>
      <c r="M10" s="153">
        <v>0</v>
      </c>
      <c r="N10" s="155">
        <f t="shared" si="2"/>
        <v>0</v>
      </c>
      <c r="O10" s="154">
        <v>0</v>
      </c>
    </row>
    <row r="11" spans="1:15" ht="12.75">
      <c r="A11" s="136">
        <v>5</v>
      </c>
      <c r="B11" s="135"/>
      <c r="C11" s="135"/>
      <c r="D11" s="135"/>
      <c r="E11" s="135"/>
      <c r="F11" s="150">
        <v>0</v>
      </c>
      <c r="G11" s="150">
        <v>0</v>
      </c>
      <c r="H11" s="150">
        <v>0</v>
      </c>
      <c r="I11" s="151">
        <f t="shared" si="0"/>
        <v>0</v>
      </c>
      <c r="J11" s="150">
        <v>0</v>
      </c>
      <c r="K11" s="151">
        <f t="shared" si="1"/>
        <v>0</v>
      </c>
      <c r="L11" s="155">
        <f>K11*'AN4'!H26</f>
        <v>0</v>
      </c>
      <c r="M11" s="153">
        <v>0</v>
      </c>
      <c r="N11" s="155">
        <f t="shared" si="2"/>
        <v>0</v>
      </c>
      <c r="O11" s="154">
        <v>0</v>
      </c>
    </row>
    <row r="12" spans="1:15" ht="12.75">
      <c r="A12" s="136">
        <v>6</v>
      </c>
      <c r="B12" s="135"/>
      <c r="C12" s="135"/>
      <c r="D12" s="135"/>
      <c r="E12" s="135"/>
      <c r="F12" s="150">
        <v>0</v>
      </c>
      <c r="G12" s="150">
        <v>0</v>
      </c>
      <c r="H12" s="150">
        <v>0</v>
      </c>
      <c r="I12" s="151">
        <f t="shared" si="0"/>
        <v>0</v>
      </c>
      <c r="J12" s="150">
        <v>0</v>
      </c>
      <c r="K12" s="151">
        <f t="shared" si="1"/>
        <v>0</v>
      </c>
      <c r="L12" s="155">
        <f>K12*'AN4'!H26</f>
        <v>0</v>
      </c>
      <c r="M12" s="153">
        <v>0</v>
      </c>
      <c r="N12" s="155">
        <f t="shared" si="2"/>
        <v>0</v>
      </c>
      <c r="O12" s="154">
        <v>0</v>
      </c>
    </row>
    <row r="13" spans="1:15" ht="12.75">
      <c r="A13" s="136">
        <v>7</v>
      </c>
      <c r="B13" s="135"/>
      <c r="C13" s="135"/>
      <c r="D13" s="135"/>
      <c r="E13" s="135"/>
      <c r="F13" s="150">
        <v>0</v>
      </c>
      <c r="G13" s="150">
        <v>0</v>
      </c>
      <c r="H13" s="150">
        <v>0</v>
      </c>
      <c r="I13" s="151">
        <f t="shared" si="0"/>
        <v>0</v>
      </c>
      <c r="J13" s="150">
        <v>0</v>
      </c>
      <c r="K13" s="151">
        <f t="shared" si="1"/>
        <v>0</v>
      </c>
      <c r="L13" s="155">
        <f>K13*'AN4'!H26</f>
        <v>0</v>
      </c>
      <c r="M13" s="153">
        <v>0</v>
      </c>
      <c r="N13" s="155">
        <f t="shared" si="2"/>
        <v>0</v>
      </c>
      <c r="O13" s="154">
        <v>0</v>
      </c>
    </row>
    <row r="14" spans="1:15" ht="12.75">
      <c r="A14" s="136">
        <v>8</v>
      </c>
      <c r="B14" s="135"/>
      <c r="C14" s="135"/>
      <c r="D14" s="135"/>
      <c r="E14" s="135"/>
      <c r="F14" s="150">
        <v>0</v>
      </c>
      <c r="G14" s="150">
        <v>0</v>
      </c>
      <c r="H14" s="150">
        <v>0</v>
      </c>
      <c r="I14" s="151">
        <f t="shared" si="0"/>
        <v>0</v>
      </c>
      <c r="J14" s="150">
        <v>0</v>
      </c>
      <c r="K14" s="151">
        <f t="shared" si="1"/>
        <v>0</v>
      </c>
      <c r="L14" s="155">
        <f>K14*'AN4'!H26</f>
        <v>0</v>
      </c>
      <c r="M14" s="153">
        <v>0</v>
      </c>
      <c r="N14" s="155">
        <f t="shared" si="2"/>
        <v>0</v>
      </c>
      <c r="O14" s="154">
        <v>0</v>
      </c>
    </row>
    <row r="15" spans="1:15" ht="12.75">
      <c r="A15" s="136">
        <v>9</v>
      </c>
      <c r="B15" s="135"/>
      <c r="C15" s="135"/>
      <c r="D15" s="135"/>
      <c r="E15" s="135"/>
      <c r="F15" s="150">
        <v>0</v>
      </c>
      <c r="G15" s="150">
        <v>0</v>
      </c>
      <c r="H15" s="150">
        <v>0</v>
      </c>
      <c r="I15" s="151">
        <f t="shared" si="0"/>
        <v>0</v>
      </c>
      <c r="J15" s="150">
        <v>0</v>
      </c>
      <c r="K15" s="151">
        <f t="shared" si="1"/>
        <v>0</v>
      </c>
      <c r="L15" s="155">
        <f>K15*'AN4'!H26</f>
        <v>0</v>
      </c>
      <c r="M15" s="153">
        <v>0</v>
      </c>
      <c r="N15" s="155">
        <f t="shared" si="2"/>
        <v>0</v>
      </c>
      <c r="O15" s="154">
        <v>0</v>
      </c>
    </row>
    <row r="16" spans="1:15" ht="12.75">
      <c r="A16" s="136">
        <v>10</v>
      </c>
      <c r="B16" s="135"/>
      <c r="C16" s="135"/>
      <c r="D16" s="135"/>
      <c r="E16" s="135"/>
      <c r="F16" s="150">
        <v>0</v>
      </c>
      <c r="G16" s="150">
        <v>0</v>
      </c>
      <c r="H16" s="150">
        <v>0</v>
      </c>
      <c r="I16" s="151">
        <f t="shared" si="0"/>
        <v>0</v>
      </c>
      <c r="J16" s="150">
        <v>0</v>
      </c>
      <c r="K16" s="151">
        <f t="shared" si="1"/>
        <v>0</v>
      </c>
      <c r="L16" s="155">
        <f>K16*'AN4'!H26</f>
        <v>0</v>
      </c>
      <c r="M16" s="153">
        <v>0</v>
      </c>
      <c r="N16" s="155">
        <f t="shared" si="2"/>
        <v>0</v>
      </c>
      <c r="O16" s="154">
        <v>0</v>
      </c>
    </row>
    <row r="17" spans="1:15" ht="12.75">
      <c r="A17" s="136">
        <v>11</v>
      </c>
      <c r="B17" s="135"/>
      <c r="C17" s="135"/>
      <c r="D17" s="135"/>
      <c r="E17" s="135"/>
      <c r="F17" s="150">
        <v>0</v>
      </c>
      <c r="G17" s="150">
        <v>0</v>
      </c>
      <c r="H17" s="150">
        <v>0</v>
      </c>
      <c r="I17" s="151">
        <f t="shared" si="0"/>
        <v>0</v>
      </c>
      <c r="J17" s="150">
        <v>0</v>
      </c>
      <c r="K17" s="151">
        <f t="shared" si="1"/>
        <v>0</v>
      </c>
      <c r="L17" s="155">
        <f>K17*'AN4'!H26</f>
        <v>0</v>
      </c>
      <c r="M17" s="153">
        <v>0</v>
      </c>
      <c r="N17" s="155">
        <f t="shared" si="2"/>
        <v>0</v>
      </c>
      <c r="O17" s="154">
        <v>0</v>
      </c>
    </row>
    <row r="18" spans="1:15" ht="12.75">
      <c r="A18" s="136">
        <v>12</v>
      </c>
      <c r="B18" s="135"/>
      <c r="C18" s="135"/>
      <c r="D18" s="135"/>
      <c r="E18" s="135"/>
      <c r="F18" s="150">
        <v>0</v>
      </c>
      <c r="G18" s="150">
        <v>0</v>
      </c>
      <c r="H18" s="150">
        <v>0</v>
      </c>
      <c r="I18" s="151">
        <f t="shared" si="0"/>
        <v>0</v>
      </c>
      <c r="J18" s="150">
        <v>0</v>
      </c>
      <c r="K18" s="151">
        <f t="shared" si="1"/>
        <v>0</v>
      </c>
      <c r="L18" s="155">
        <f>K18*'AN4'!H26</f>
        <v>0</v>
      </c>
      <c r="M18" s="153">
        <v>0</v>
      </c>
      <c r="N18" s="155">
        <f t="shared" si="2"/>
        <v>0</v>
      </c>
      <c r="O18" s="154">
        <v>0</v>
      </c>
    </row>
    <row r="19" spans="1:15" ht="12.75">
      <c r="A19" s="136">
        <v>13</v>
      </c>
      <c r="B19" s="135"/>
      <c r="C19" s="135"/>
      <c r="D19" s="135"/>
      <c r="E19" s="135"/>
      <c r="F19" s="150">
        <v>0</v>
      </c>
      <c r="G19" s="150">
        <v>0</v>
      </c>
      <c r="H19" s="150">
        <v>0</v>
      </c>
      <c r="I19" s="151">
        <f t="shared" si="0"/>
        <v>0</v>
      </c>
      <c r="J19" s="150">
        <v>0</v>
      </c>
      <c r="K19" s="151">
        <f t="shared" si="1"/>
        <v>0</v>
      </c>
      <c r="L19" s="155">
        <f>K19*'AN4'!H26</f>
        <v>0</v>
      </c>
      <c r="M19" s="153">
        <v>0</v>
      </c>
      <c r="N19" s="155">
        <f t="shared" si="2"/>
        <v>0</v>
      </c>
      <c r="O19" s="154">
        <v>0</v>
      </c>
    </row>
    <row r="20" spans="1:15" ht="12.75">
      <c r="A20" s="136">
        <v>14</v>
      </c>
      <c r="B20" s="135"/>
      <c r="C20" s="135"/>
      <c r="D20" s="135"/>
      <c r="E20" s="135"/>
      <c r="F20" s="150">
        <v>0</v>
      </c>
      <c r="G20" s="150">
        <v>0</v>
      </c>
      <c r="H20" s="150">
        <v>0</v>
      </c>
      <c r="I20" s="151">
        <f t="shared" si="0"/>
        <v>0</v>
      </c>
      <c r="J20" s="150">
        <v>0</v>
      </c>
      <c r="K20" s="151">
        <f t="shared" si="1"/>
        <v>0</v>
      </c>
      <c r="L20" s="155">
        <f>K20*'AN4'!H26</f>
        <v>0</v>
      </c>
      <c r="M20" s="153">
        <v>0</v>
      </c>
      <c r="N20" s="155">
        <f t="shared" si="2"/>
        <v>0</v>
      </c>
      <c r="O20" s="154">
        <v>0</v>
      </c>
    </row>
    <row r="21" spans="1:15" ht="12.75">
      <c r="A21" s="136">
        <v>15</v>
      </c>
      <c r="B21" s="135"/>
      <c r="C21" s="135"/>
      <c r="D21" s="135"/>
      <c r="E21" s="135"/>
      <c r="F21" s="150">
        <v>0</v>
      </c>
      <c r="G21" s="150">
        <v>0</v>
      </c>
      <c r="H21" s="150">
        <v>0</v>
      </c>
      <c r="I21" s="151">
        <f t="shared" si="0"/>
        <v>0</v>
      </c>
      <c r="J21" s="150">
        <v>0</v>
      </c>
      <c r="K21" s="151">
        <f t="shared" si="1"/>
        <v>0</v>
      </c>
      <c r="L21" s="155">
        <f>K21*'AN4'!H26</f>
        <v>0</v>
      </c>
      <c r="M21" s="153">
        <v>0</v>
      </c>
      <c r="N21" s="155">
        <f t="shared" si="2"/>
        <v>0</v>
      </c>
      <c r="O21" s="154">
        <v>0</v>
      </c>
    </row>
    <row r="22" spans="1:15" ht="12.75">
      <c r="A22" s="136">
        <v>16</v>
      </c>
      <c r="B22" s="135"/>
      <c r="C22" s="135"/>
      <c r="D22" s="135"/>
      <c r="E22" s="135"/>
      <c r="F22" s="150">
        <v>0</v>
      </c>
      <c r="G22" s="150">
        <v>0</v>
      </c>
      <c r="H22" s="150">
        <v>0</v>
      </c>
      <c r="I22" s="151">
        <f t="shared" si="0"/>
        <v>0</v>
      </c>
      <c r="J22" s="150">
        <v>0</v>
      </c>
      <c r="K22" s="151">
        <f t="shared" si="1"/>
        <v>0</v>
      </c>
      <c r="L22" s="155">
        <f>K22*'AN4'!H26</f>
        <v>0</v>
      </c>
      <c r="M22" s="153">
        <v>0</v>
      </c>
      <c r="N22" s="155">
        <f t="shared" si="2"/>
        <v>0</v>
      </c>
      <c r="O22" s="154">
        <v>0</v>
      </c>
    </row>
    <row r="23" spans="1:15" ht="12.75">
      <c r="A23" s="136">
        <v>17</v>
      </c>
      <c r="B23" s="135"/>
      <c r="C23" s="135"/>
      <c r="D23" s="135"/>
      <c r="E23" s="135"/>
      <c r="F23" s="150">
        <v>0</v>
      </c>
      <c r="G23" s="150">
        <v>0</v>
      </c>
      <c r="H23" s="150">
        <v>0</v>
      </c>
      <c r="I23" s="151">
        <f t="shared" si="0"/>
        <v>0</v>
      </c>
      <c r="J23" s="150">
        <v>0</v>
      </c>
      <c r="K23" s="151">
        <f t="shared" si="1"/>
        <v>0</v>
      </c>
      <c r="L23" s="155">
        <f>K23*'AN4'!H26</f>
        <v>0</v>
      </c>
      <c r="M23" s="153">
        <v>0</v>
      </c>
      <c r="N23" s="155">
        <f t="shared" si="2"/>
        <v>0</v>
      </c>
      <c r="O23" s="154">
        <v>0</v>
      </c>
    </row>
    <row r="24" spans="1:15" ht="12.75">
      <c r="A24" s="136">
        <v>18</v>
      </c>
      <c r="B24" s="135"/>
      <c r="C24" s="135"/>
      <c r="D24" s="135"/>
      <c r="E24" s="135"/>
      <c r="F24" s="150">
        <v>0</v>
      </c>
      <c r="G24" s="150">
        <v>0</v>
      </c>
      <c r="H24" s="150">
        <v>0</v>
      </c>
      <c r="I24" s="151">
        <f t="shared" si="0"/>
        <v>0</v>
      </c>
      <c r="J24" s="150">
        <v>0</v>
      </c>
      <c r="K24" s="151">
        <f t="shared" si="1"/>
        <v>0</v>
      </c>
      <c r="L24" s="155">
        <f>K24*'AN4'!H26</f>
        <v>0</v>
      </c>
      <c r="M24" s="153">
        <v>0</v>
      </c>
      <c r="N24" s="155">
        <f t="shared" si="2"/>
        <v>0</v>
      </c>
      <c r="O24" s="154">
        <v>0</v>
      </c>
    </row>
    <row r="25" spans="1:15" ht="12.75">
      <c r="A25" s="136">
        <v>19</v>
      </c>
      <c r="B25" s="135"/>
      <c r="C25" s="135"/>
      <c r="D25" s="135"/>
      <c r="E25" s="135"/>
      <c r="F25" s="150">
        <v>0</v>
      </c>
      <c r="G25" s="150">
        <v>0</v>
      </c>
      <c r="H25" s="150">
        <v>0</v>
      </c>
      <c r="I25" s="151">
        <f t="shared" si="0"/>
        <v>0</v>
      </c>
      <c r="J25" s="150">
        <v>0</v>
      </c>
      <c r="K25" s="151">
        <f t="shared" si="1"/>
        <v>0</v>
      </c>
      <c r="L25" s="155">
        <f>K25*'AN4'!H26</f>
        <v>0</v>
      </c>
      <c r="M25" s="153">
        <v>0</v>
      </c>
      <c r="N25" s="155">
        <f t="shared" si="2"/>
        <v>0</v>
      </c>
      <c r="O25" s="154">
        <v>0</v>
      </c>
    </row>
    <row r="26" spans="1:15" ht="12.75">
      <c r="A26" s="136">
        <v>20</v>
      </c>
      <c r="B26" s="135"/>
      <c r="C26" s="135"/>
      <c r="D26" s="135"/>
      <c r="E26" s="135"/>
      <c r="F26" s="150">
        <v>0</v>
      </c>
      <c r="G26" s="150">
        <v>0</v>
      </c>
      <c r="H26" s="150">
        <v>0</v>
      </c>
      <c r="I26" s="151">
        <f t="shared" si="0"/>
        <v>0</v>
      </c>
      <c r="J26" s="150">
        <v>0</v>
      </c>
      <c r="K26" s="151">
        <f t="shared" si="1"/>
        <v>0</v>
      </c>
      <c r="L26" s="155">
        <f>K26*'AN4'!H26</f>
        <v>0</v>
      </c>
      <c r="M26" s="153">
        <v>0</v>
      </c>
      <c r="N26" s="155">
        <f t="shared" si="2"/>
        <v>0</v>
      </c>
      <c r="O26" s="154">
        <v>0</v>
      </c>
    </row>
    <row r="27" spans="1:15" ht="12.75">
      <c r="A27" s="138" t="s">
        <v>204</v>
      </c>
      <c r="B27" s="135"/>
      <c r="C27" s="135"/>
      <c r="D27" s="135"/>
      <c r="E27" s="135"/>
      <c r="F27" s="150"/>
      <c r="G27" s="150"/>
      <c r="H27" s="150"/>
      <c r="I27" s="150"/>
      <c r="J27" s="150"/>
      <c r="K27" s="150"/>
      <c r="L27" s="135"/>
      <c r="M27" s="135"/>
      <c r="N27" s="135"/>
      <c r="O27" s="135"/>
    </row>
    <row r="28" spans="1:15" ht="12.75">
      <c r="A28" s="138" t="s">
        <v>204</v>
      </c>
      <c r="B28" s="135"/>
      <c r="C28" s="135"/>
      <c r="D28" s="135"/>
      <c r="E28" s="135"/>
      <c r="F28" s="150"/>
      <c r="G28" s="150"/>
      <c r="H28" s="150"/>
      <c r="I28" s="150"/>
      <c r="J28" s="150"/>
      <c r="K28" s="150"/>
      <c r="L28" s="135"/>
      <c r="M28" s="135"/>
      <c r="N28" s="135"/>
      <c r="O28" s="135"/>
    </row>
    <row r="29" spans="1:15" ht="25.5" customHeight="1">
      <c r="A29" s="291" t="s">
        <v>229</v>
      </c>
      <c r="B29" s="292"/>
      <c r="C29" s="292"/>
      <c r="D29" s="292"/>
      <c r="E29" s="293"/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35"/>
      <c r="M29" s="135"/>
      <c r="N29" s="135"/>
      <c r="O29" s="135"/>
    </row>
    <row r="30" spans="1:15" ht="25.5" customHeight="1">
      <c r="A30" s="291" t="s">
        <v>230</v>
      </c>
      <c r="B30" s="292"/>
      <c r="C30" s="292"/>
      <c r="D30" s="292"/>
      <c r="E30" s="293"/>
      <c r="F30" s="151">
        <f aca="true" t="shared" si="3" ref="F30:K30">F31-F29</f>
        <v>0</v>
      </c>
      <c r="G30" s="151">
        <f t="shared" si="3"/>
        <v>0</v>
      </c>
      <c r="H30" s="151">
        <f t="shared" si="3"/>
        <v>0</v>
      </c>
      <c r="I30" s="151">
        <f t="shared" si="3"/>
        <v>0</v>
      </c>
      <c r="J30" s="151">
        <f t="shared" si="3"/>
        <v>0</v>
      </c>
      <c r="K30" s="151">
        <f t="shared" si="3"/>
        <v>0</v>
      </c>
      <c r="L30" s="137"/>
      <c r="M30" s="137"/>
      <c r="N30" s="137"/>
      <c r="O30" s="137"/>
    </row>
    <row r="31" spans="1:15" ht="12.75">
      <c r="A31" s="294" t="s">
        <v>26</v>
      </c>
      <c r="B31" s="294"/>
      <c r="C31" s="294"/>
      <c r="D31" s="294"/>
      <c r="E31" s="294"/>
      <c r="F31" s="156">
        <f aca="true" t="shared" si="4" ref="F31:K31">SUM(F8:F28)</f>
        <v>0</v>
      </c>
      <c r="G31" s="156">
        <f t="shared" si="4"/>
        <v>0</v>
      </c>
      <c r="H31" s="156">
        <f t="shared" si="4"/>
        <v>0</v>
      </c>
      <c r="I31" s="156">
        <f t="shared" si="4"/>
        <v>0</v>
      </c>
      <c r="J31" s="156">
        <f t="shared" si="4"/>
        <v>0</v>
      </c>
      <c r="K31" s="156">
        <f t="shared" si="4"/>
        <v>0</v>
      </c>
      <c r="L31" s="137"/>
      <c r="M31" s="137"/>
      <c r="N31" s="137"/>
      <c r="O31" s="137"/>
    </row>
  </sheetData>
  <sheetProtection/>
  <mergeCells count="11">
    <mergeCell ref="A29:E29"/>
    <mergeCell ref="A30:E30"/>
    <mergeCell ref="A31:E31"/>
    <mergeCell ref="C3:C6"/>
    <mergeCell ref="E3:E6"/>
    <mergeCell ref="A1:O1"/>
    <mergeCell ref="G3:H3"/>
    <mergeCell ref="G5:H6"/>
    <mergeCell ref="D3:D6"/>
    <mergeCell ref="A3:A6"/>
    <mergeCell ref="B3:B6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r:id="rId1"/>
  <headerFooter alignWithMargins="0">
    <oddHeader xml:space="preserve">&amp;C 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A32" sqref="A32:K32"/>
    </sheetView>
  </sheetViews>
  <sheetFormatPr defaultColWidth="9.140625" defaultRowHeight="12.75"/>
  <cols>
    <col min="1" max="1" width="6.7109375" style="79" customWidth="1"/>
    <col min="2" max="11" width="8.8515625" style="79" customWidth="1"/>
    <col min="12" max="16384" width="9.140625" style="79" customWidth="1"/>
  </cols>
  <sheetData>
    <row r="1" spans="1:12" ht="30" customHeight="1">
      <c r="A1" s="298" t="s">
        <v>233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8"/>
    </row>
    <row r="2" spans="1:11" ht="15" customHeight="1">
      <c r="A2" s="303" t="s">
        <v>232</v>
      </c>
      <c r="B2" s="80"/>
      <c r="C2" s="81"/>
      <c r="D2" s="81"/>
      <c r="E2" s="81"/>
      <c r="F2" s="81"/>
      <c r="G2" s="81"/>
      <c r="H2" s="81"/>
      <c r="I2" s="81"/>
      <c r="J2" s="81"/>
      <c r="K2" s="82"/>
    </row>
    <row r="3" spans="1:11" ht="15" customHeight="1">
      <c r="A3" s="304"/>
      <c r="B3" s="83" t="s">
        <v>115</v>
      </c>
      <c r="C3" s="84"/>
      <c r="D3" s="84"/>
      <c r="E3" s="84"/>
      <c r="F3" s="84"/>
      <c r="G3" s="84"/>
      <c r="H3" s="84" t="s">
        <v>119</v>
      </c>
      <c r="I3" s="84"/>
      <c r="J3" s="84"/>
      <c r="K3" s="85"/>
    </row>
    <row r="4" spans="1:11" ht="15" customHeight="1">
      <c r="A4" s="304"/>
      <c r="B4" s="83" t="s">
        <v>117</v>
      </c>
      <c r="C4" s="84"/>
      <c r="D4" s="84"/>
      <c r="E4" s="84"/>
      <c r="F4" s="84"/>
      <c r="G4" s="84"/>
      <c r="H4" s="84"/>
      <c r="I4" s="84"/>
      <c r="J4" s="84"/>
      <c r="K4" s="86" t="s">
        <v>111</v>
      </c>
    </row>
    <row r="5" spans="1:11" ht="15" customHeight="1">
      <c r="A5" s="304"/>
      <c r="B5" s="83" t="s">
        <v>118</v>
      </c>
      <c r="C5" s="84"/>
      <c r="D5" s="84"/>
      <c r="E5" s="84"/>
      <c r="F5" s="84"/>
      <c r="G5" s="84"/>
      <c r="H5" s="84"/>
      <c r="I5" s="84"/>
      <c r="J5" s="84"/>
      <c r="K5" s="86" t="s">
        <v>112</v>
      </c>
    </row>
    <row r="6" spans="1:11" ht="15" customHeight="1">
      <c r="A6" s="304"/>
      <c r="B6" s="87" t="s">
        <v>113</v>
      </c>
      <c r="C6" s="88"/>
      <c r="D6" s="88"/>
      <c r="E6" s="88"/>
      <c r="F6" s="88"/>
      <c r="G6" s="88"/>
      <c r="H6" s="88"/>
      <c r="I6" s="88"/>
      <c r="J6" s="88"/>
      <c r="K6" s="89"/>
    </row>
    <row r="7" spans="1:11" ht="12.75" customHeight="1">
      <c r="A7" s="304"/>
      <c r="B7" s="300" t="s">
        <v>114</v>
      </c>
      <c r="C7" s="301"/>
      <c r="D7" s="301"/>
      <c r="E7" s="301"/>
      <c r="F7" s="301"/>
      <c r="G7" s="301"/>
      <c r="H7" s="301"/>
      <c r="I7" s="301"/>
      <c r="J7" s="301"/>
      <c r="K7" s="302"/>
    </row>
    <row r="8" spans="1:11" ht="15" customHeight="1">
      <c r="A8" s="304"/>
      <c r="B8" s="300"/>
      <c r="C8" s="301"/>
      <c r="D8" s="301"/>
      <c r="E8" s="301"/>
      <c r="F8" s="301"/>
      <c r="G8" s="301"/>
      <c r="H8" s="301"/>
      <c r="I8" s="301"/>
      <c r="J8" s="301"/>
      <c r="K8" s="302"/>
    </row>
    <row r="9" spans="1:11" ht="12.75" customHeight="1">
      <c r="A9" s="304"/>
      <c r="B9" s="316" t="s">
        <v>156</v>
      </c>
      <c r="C9" s="317"/>
      <c r="D9" s="317"/>
      <c r="E9" s="317"/>
      <c r="F9" s="317"/>
      <c r="G9" s="317"/>
      <c r="H9" s="317"/>
      <c r="I9" s="317"/>
      <c r="J9" s="317"/>
      <c r="K9" s="318"/>
    </row>
    <row r="10" spans="1:11" ht="15" customHeight="1">
      <c r="A10" s="304"/>
      <c r="B10" s="319"/>
      <c r="C10" s="317"/>
      <c r="D10" s="317"/>
      <c r="E10" s="317"/>
      <c r="F10" s="317"/>
      <c r="G10" s="317"/>
      <c r="H10" s="317"/>
      <c r="I10" s="317"/>
      <c r="J10" s="317"/>
      <c r="K10" s="318"/>
    </row>
    <row r="11" spans="1:11" ht="15" customHeight="1">
      <c r="A11" s="304"/>
      <c r="B11" s="92"/>
      <c r="C11" s="90"/>
      <c r="D11" s="90"/>
      <c r="E11" s="90"/>
      <c r="F11" s="90"/>
      <c r="G11" s="90"/>
      <c r="H11" s="90"/>
      <c r="I11" s="90"/>
      <c r="J11" s="90"/>
      <c r="K11" s="91"/>
    </row>
    <row r="12" spans="1:11" ht="15" customHeight="1">
      <c r="A12" s="304"/>
      <c r="B12" s="83"/>
      <c r="C12" s="84"/>
      <c r="D12" s="84"/>
      <c r="E12" s="84"/>
      <c r="F12" s="84"/>
      <c r="G12" s="84"/>
      <c r="H12" s="93"/>
      <c r="I12" s="84"/>
      <c r="J12" s="84"/>
      <c r="K12" s="85"/>
    </row>
    <row r="13" spans="1:11" ht="15" customHeight="1">
      <c r="A13" s="304"/>
      <c r="B13" s="108" t="s">
        <v>134</v>
      </c>
      <c r="C13" s="84"/>
      <c r="D13" s="84"/>
      <c r="E13" s="84"/>
      <c r="F13" s="84"/>
      <c r="G13" s="94"/>
      <c r="H13" s="94"/>
      <c r="I13" s="94"/>
      <c r="J13" s="94"/>
      <c r="K13" s="95"/>
    </row>
    <row r="14" spans="1:11" ht="12.75" customHeight="1">
      <c r="A14" s="304"/>
      <c r="B14" s="96"/>
      <c r="C14" s="93"/>
      <c r="D14" s="93"/>
      <c r="E14" s="93"/>
      <c r="F14" s="93"/>
      <c r="G14" s="309"/>
      <c r="H14" s="310"/>
      <c r="I14" s="310"/>
      <c r="J14" s="310"/>
      <c r="K14" s="283"/>
    </row>
    <row r="15" spans="1:11" ht="15" customHeight="1">
      <c r="A15" s="305"/>
      <c r="B15" s="97"/>
      <c r="C15" s="98"/>
      <c r="D15" s="98"/>
      <c r="E15" s="98"/>
      <c r="F15" s="98"/>
      <c r="G15" s="98"/>
      <c r="H15" s="98"/>
      <c r="I15" s="98"/>
      <c r="J15" s="98"/>
      <c r="K15" s="99"/>
    </row>
    <row r="16" ht="18" customHeight="1"/>
    <row r="17" ht="18" customHeight="1"/>
    <row r="18" spans="1:12" ht="30" customHeight="1">
      <c r="A18" s="298" t="s">
        <v>234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78"/>
    </row>
    <row r="19" spans="1:11" ht="15" customHeight="1">
      <c r="A19" s="303" t="s">
        <v>232</v>
      </c>
      <c r="B19" s="80"/>
      <c r="C19" s="81"/>
      <c r="D19" s="81"/>
      <c r="E19" s="81"/>
      <c r="F19" s="81"/>
      <c r="G19" s="81"/>
      <c r="H19" s="81"/>
      <c r="I19" s="81"/>
      <c r="J19" s="81"/>
      <c r="K19" s="82"/>
    </row>
    <row r="20" spans="1:11" ht="15" customHeight="1">
      <c r="A20" s="304"/>
      <c r="B20" s="83" t="s">
        <v>115</v>
      </c>
      <c r="C20" s="84"/>
      <c r="D20" s="84"/>
      <c r="E20" s="84"/>
      <c r="F20" s="84"/>
      <c r="G20" s="84"/>
      <c r="H20" s="84" t="s">
        <v>116</v>
      </c>
      <c r="I20" s="84"/>
      <c r="J20" s="84"/>
      <c r="K20" s="85"/>
    </row>
    <row r="21" spans="1:11" ht="15" customHeight="1">
      <c r="A21" s="304"/>
      <c r="B21" s="83" t="s">
        <v>117</v>
      </c>
      <c r="C21" s="84"/>
      <c r="D21" s="84"/>
      <c r="E21" s="84"/>
      <c r="F21" s="84"/>
      <c r="G21" s="84"/>
      <c r="H21" s="84"/>
      <c r="I21" s="84"/>
      <c r="J21" s="84"/>
      <c r="K21" s="86" t="s">
        <v>235</v>
      </c>
    </row>
    <row r="22" spans="1:11" ht="15" customHeight="1">
      <c r="A22" s="304"/>
      <c r="B22" s="83" t="s">
        <v>17</v>
      </c>
      <c r="C22" s="84"/>
      <c r="D22" s="84"/>
      <c r="E22" s="84"/>
      <c r="F22" s="84"/>
      <c r="G22" s="84"/>
      <c r="H22" s="84"/>
      <c r="I22" s="84"/>
      <c r="J22" s="84"/>
      <c r="K22" s="86" t="s">
        <v>112</v>
      </c>
    </row>
    <row r="23" spans="1:11" ht="15" customHeight="1">
      <c r="A23" s="304"/>
      <c r="B23" s="87" t="s">
        <v>113</v>
      </c>
      <c r="C23" s="88"/>
      <c r="D23" s="88"/>
      <c r="E23" s="88"/>
      <c r="F23" s="88"/>
      <c r="G23" s="88"/>
      <c r="H23" s="88"/>
      <c r="I23" s="88"/>
      <c r="J23" s="88"/>
      <c r="K23" s="89"/>
    </row>
    <row r="24" spans="1:11" ht="12.75" customHeight="1">
      <c r="A24" s="304"/>
      <c r="B24" s="300" t="s">
        <v>114</v>
      </c>
      <c r="C24" s="311"/>
      <c r="D24" s="311"/>
      <c r="E24" s="311"/>
      <c r="F24" s="311"/>
      <c r="G24" s="311"/>
      <c r="H24" s="311"/>
      <c r="I24" s="311"/>
      <c r="J24" s="311"/>
      <c r="K24" s="312"/>
    </row>
    <row r="25" spans="1:11" ht="15" customHeight="1">
      <c r="A25" s="304"/>
      <c r="B25" s="313"/>
      <c r="C25" s="314"/>
      <c r="D25" s="314"/>
      <c r="E25" s="314"/>
      <c r="F25" s="314"/>
      <c r="G25" s="314"/>
      <c r="H25" s="314"/>
      <c r="I25" s="314"/>
      <c r="J25" s="314"/>
      <c r="K25" s="315"/>
    </row>
    <row r="26" spans="1:11" ht="15" customHeight="1">
      <c r="A26" s="304"/>
      <c r="B26" s="92"/>
      <c r="C26" s="90"/>
      <c r="D26" s="90"/>
      <c r="E26" s="90"/>
      <c r="F26" s="90"/>
      <c r="G26" s="90"/>
      <c r="H26" s="90"/>
      <c r="I26" s="90"/>
      <c r="J26" s="90"/>
      <c r="K26" s="91"/>
    </row>
    <row r="27" spans="1:11" ht="15" customHeight="1">
      <c r="A27" s="304"/>
      <c r="B27" s="83"/>
      <c r="C27" s="84"/>
      <c r="D27" s="84"/>
      <c r="E27" s="84"/>
      <c r="F27" s="84"/>
      <c r="G27" s="84"/>
      <c r="H27" s="84"/>
      <c r="I27" s="84"/>
      <c r="J27" s="84"/>
      <c r="K27" s="85"/>
    </row>
    <row r="28" spans="1:11" ht="15" customHeight="1">
      <c r="A28" s="304"/>
      <c r="B28" s="108" t="s">
        <v>134</v>
      </c>
      <c r="C28" s="84"/>
      <c r="D28" s="84"/>
      <c r="E28" s="84"/>
      <c r="F28" s="84"/>
      <c r="G28" s="94"/>
      <c r="H28" s="94"/>
      <c r="I28" s="94"/>
      <c r="J28" s="94"/>
      <c r="K28" s="95"/>
    </row>
    <row r="29" spans="1:11" ht="12.75" customHeight="1">
      <c r="A29" s="304"/>
      <c r="B29" s="96"/>
      <c r="C29" s="93"/>
      <c r="D29" s="93"/>
      <c r="E29" s="93"/>
      <c r="F29" s="93"/>
      <c r="G29" s="309" t="s">
        <v>236</v>
      </c>
      <c r="H29" s="310"/>
      <c r="I29" s="310"/>
      <c r="J29" s="310"/>
      <c r="K29" s="283"/>
    </row>
    <row r="30" spans="1:11" ht="45" customHeight="1">
      <c r="A30" s="305"/>
      <c r="B30" s="97"/>
      <c r="C30" s="98"/>
      <c r="D30" s="98"/>
      <c r="E30" s="98"/>
      <c r="F30" s="98"/>
      <c r="G30" s="98"/>
      <c r="H30" s="98"/>
      <c r="I30" s="98"/>
      <c r="J30" s="98"/>
      <c r="K30" s="99"/>
    </row>
    <row r="31" spans="1:11" ht="18.75" customHeight="1">
      <c r="A31" s="81"/>
      <c r="K31" s="100"/>
    </row>
    <row r="32" spans="1:12" ht="28.5" customHeight="1">
      <c r="A32" s="306" t="s">
        <v>237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78"/>
    </row>
    <row r="33" spans="1:11" ht="15" customHeight="1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</row>
    <row r="34" spans="1:11" ht="15" customHeight="1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</row>
    <row r="35" spans="1:11" ht="15" customHeight="1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</row>
    <row r="36" spans="1:11" ht="81.75" customHeight="1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1">
    <mergeCell ref="B9:K10"/>
    <mergeCell ref="A1:K1"/>
    <mergeCell ref="B7:K8"/>
    <mergeCell ref="A2:A15"/>
    <mergeCell ref="A18:K18"/>
    <mergeCell ref="A32:K32"/>
    <mergeCell ref="A33:K36"/>
    <mergeCell ref="A19:A30"/>
    <mergeCell ref="G29:K29"/>
    <mergeCell ref="B24:K25"/>
    <mergeCell ref="G14:K14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3.7109375" style="0" bestFit="1" customWidth="1"/>
    <col min="3" max="3" width="10.00390625" style="0" customWidth="1"/>
    <col min="4" max="4" width="49.00390625" style="0" customWidth="1"/>
    <col min="5" max="5" width="7.421875" style="0" customWidth="1"/>
    <col min="6" max="6" width="7.28125" style="0" customWidth="1"/>
    <col min="8" max="8" width="11.57421875" style="0" bestFit="1" customWidth="1"/>
    <col min="9" max="9" width="2.140625" style="0" bestFit="1" customWidth="1"/>
    <col min="10" max="10" width="8.7109375" style="0" customWidth="1"/>
    <col min="11" max="11" width="4.7109375" style="0" customWidth="1"/>
    <col min="12" max="12" width="6.7109375" style="0" customWidth="1"/>
    <col min="13" max="13" width="13.8515625" style="0" customWidth="1"/>
  </cols>
  <sheetData>
    <row r="1" spans="1:13" ht="28.5" customHeight="1">
      <c r="A1" s="320" t="s">
        <v>238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s="173" customFormat="1" ht="30" customHeight="1">
      <c r="A2" s="266" t="s">
        <v>276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1:11" s="173" customFormat="1" ht="12.75" customHeight="1">
      <c r="A3" s="180"/>
      <c r="B3" s="180"/>
      <c r="C3" s="181" t="s">
        <v>0</v>
      </c>
      <c r="D3" s="180"/>
      <c r="E3" s="180"/>
      <c r="F3" s="180"/>
      <c r="G3" s="180"/>
      <c r="H3" s="180"/>
      <c r="I3" s="180"/>
      <c r="J3" s="180"/>
      <c r="K3" s="179"/>
    </row>
    <row r="4" spans="1:13" s="173" customFormat="1" ht="12.75" customHeight="1">
      <c r="A4" s="177"/>
      <c r="B4" s="178" t="s">
        <v>0</v>
      </c>
      <c r="C4" s="177"/>
      <c r="D4" s="176" t="s">
        <v>0</v>
      </c>
      <c r="E4" s="176"/>
      <c r="F4" s="176" t="s">
        <v>0</v>
      </c>
      <c r="G4" s="176" t="s">
        <v>0</v>
      </c>
      <c r="I4" s="175"/>
      <c r="J4" s="176"/>
      <c r="K4" s="269"/>
      <c r="L4" s="188"/>
      <c r="M4" s="188"/>
    </row>
    <row r="5" spans="1:13" s="173" customFormat="1" ht="12.75" customHeight="1">
      <c r="A5" s="177"/>
      <c r="B5" s="178"/>
      <c r="C5" s="177"/>
      <c r="D5" s="176"/>
      <c r="E5" s="176"/>
      <c r="F5" s="176"/>
      <c r="G5" s="176"/>
      <c r="I5" s="175"/>
      <c r="J5" s="175"/>
      <c r="K5" s="269"/>
      <c r="L5" s="188"/>
      <c r="M5" s="188"/>
    </row>
    <row r="6" spans="1:11" s="173" customFormat="1" ht="12.75" customHeight="1">
      <c r="A6" s="177"/>
      <c r="B6" s="178"/>
      <c r="C6" s="177"/>
      <c r="D6" s="176"/>
      <c r="E6" s="176"/>
      <c r="F6" s="176"/>
      <c r="G6" s="176"/>
      <c r="I6" s="175"/>
      <c r="J6" s="175"/>
      <c r="K6" s="175"/>
    </row>
    <row r="7" spans="1:13" s="173" customFormat="1" ht="12.75" customHeight="1">
      <c r="A7" s="177"/>
      <c r="B7" s="178"/>
      <c r="C7" s="177"/>
      <c r="D7" s="176"/>
      <c r="E7" s="176"/>
      <c r="F7" s="176"/>
      <c r="G7" s="176"/>
      <c r="I7" s="175"/>
      <c r="J7" s="175"/>
      <c r="K7" s="174"/>
      <c r="L7" s="168"/>
      <c r="M7" s="167" t="s">
        <v>0</v>
      </c>
    </row>
    <row r="8" spans="12:13" ht="12.75">
      <c r="L8" s="168"/>
      <c r="M8" s="172"/>
    </row>
    <row r="9" spans="1:13" ht="15" customHeight="1">
      <c r="A9" s="270" t="s">
        <v>269</v>
      </c>
      <c r="B9" s="111">
        <v>1</v>
      </c>
      <c r="C9" s="271" t="s">
        <v>138</v>
      </c>
      <c r="D9" s="271"/>
      <c r="E9" s="271"/>
      <c r="F9" s="271"/>
      <c r="G9" s="112" t="s">
        <v>136</v>
      </c>
      <c r="H9" s="113">
        <v>646.18</v>
      </c>
      <c r="I9" s="114" t="s">
        <v>37</v>
      </c>
      <c r="J9" s="115" t="s">
        <v>27</v>
      </c>
      <c r="K9" s="38" t="s">
        <v>23</v>
      </c>
      <c r="L9" s="168"/>
      <c r="M9" s="170"/>
    </row>
    <row r="10" spans="1:13" ht="22.5" customHeight="1">
      <c r="A10" s="270"/>
      <c r="B10" s="111">
        <v>2</v>
      </c>
      <c r="C10" s="183" t="s">
        <v>264</v>
      </c>
      <c r="D10" s="184"/>
      <c r="E10" s="186" t="s">
        <v>270</v>
      </c>
      <c r="F10" s="186" t="s">
        <v>271</v>
      </c>
      <c r="G10" s="185"/>
      <c r="H10" s="185"/>
      <c r="I10" s="114"/>
      <c r="J10" s="115"/>
      <c r="K10" s="171"/>
      <c r="L10" s="168"/>
      <c r="M10" s="167"/>
    </row>
    <row r="11" spans="1:9" ht="18" customHeight="1">
      <c r="A11" s="270"/>
      <c r="B11" s="111" t="s">
        <v>139</v>
      </c>
      <c r="C11" s="272"/>
      <c r="D11" s="116" t="s">
        <v>140</v>
      </c>
      <c r="E11" s="117">
        <v>0.2</v>
      </c>
      <c r="F11" s="117">
        <v>0.2</v>
      </c>
      <c r="G11" s="111" t="s">
        <v>136</v>
      </c>
      <c r="H11" s="125">
        <f>F11*H9</f>
        <v>129.236</v>
      </c>
      <c r="I11" s="114" t="s">
        <v>37</v>
      </c>
    </row>
    <row r="12" spans="1:9" ht="25.5">
      <c r="A12" s="270"/>
      <c r="B12" s="111" t="s">
        <v>141</v>
      </c>
      <c r="C12" s="272"/>
      <c r="D12" s="116" t="s">
        <v>272</v>
      </c>
      <c r="E12" s="117">
        <v>0.02</v>
      </c>
      <c r="F12" s="117">
        <v>0.02</v>
      </c>
      <c r="G12" s="111" t="s">
        <v>136</v>
      </c>
      <c r="H12" s="125">
        <f>F12*H9</f>
        <v>12.923599999999999</v>
      </c>
      <c r="I12" s="114" t="s">
        <v>37</v>
      </c>
    </row>
    <row r="13" spans="1:9" ht="28.5" customHeight="1">
      <c r="A13" s="270"/>
      <c r="B13" s="111" t="s">
        <v>142</v>
      </c>
      <c r="C13" s="272"/>
      <c r="D13" s="116" t="s">
        <v>143</v>
      </c>
      <c r="E13" s="117">
        <v>0.02</v>
      </c>
      <c r="F13" s="117">
        <v>0.02</v>
      </c>
      <c r="G13" s="111" t="s">
        <v>136</v>
      </c>
      <c r="H13" s="125">
        <f>F13*H9</f>
        <v>12.923599999999999</v>
      </c>
      <c r="I13" s="114" t="s">
        <v>37</v>
      </c>
    </row>
    <row r="14" spans="1:9" ht="15" customHeight="1">
      <c r="A14" s="270"/>
      <c r="B14" s="111">
        <v>3</v>
      </c>
      <c r="C14" s="182" t="s">
        <v>144</v>
      </c>
      <c r="D14" s="182"/>
      <c r="E14" s="182"/>
      <c r="F14" s="182"/>
      <c r="G14" s="111"/>
      <c r="H14" s="125"/>
      <c r="I14" s="114" t="s">
        <v>37</v>
      </c>
    </row>
    <row r="15" spans="1:9" ht="27" customHeight="1">
      <c r="A15" s="270"/>
      <c r="B15" s="273" t="s">
        <v>145</v>
      </c>
      <c r="C15" s="272" t="s">
        <v>146</v>
      </c>
      <c r="D15" s="116" t="s">
        <v>273</v>
      </c>
      <c r="E15" s="117">
        <v>0.12</v>
      </c>
      <c r="F15" s="117">
        <v>0.12</v>
      </c>
      <c r="G15" s="111" t="s">
        <v>136</v>
      </c>
      <c r="H15" s="125">
        <f>F15*H9</f>
        <v>77.54159999999999</v>
      </c>
      <c r="I15" s="114" t="s">
        <v>37</v>
      </c>
    </row>
    <row r="16" spans="1:9" ht="24.75" customHeight="1">
      <c r="A16" s="270"/>
      <c r="B16" s="273"/>
      <c r="C16" s="272"/>
      <c r="D16" s="116" t="s">
        <v>274</v>
      </c>
      <c r="E16" s="117">
        <v>0.1</v>
      </c>
      <c r="F16" s="117">
        <v>0.1</v>
      </c>
      <c r="G16" s="111" t="s">
        <v>136</v>
      </c>
      <c r="H16" s="125"/>
      <c r="I16" s="114" t="s">
        <v>38</v>
      </c>
    </row>
    <row r="17" spans="1:13" ht="15" customHeight="1">
      <c r="A17" s="270"/>
      <c r="B17" s="264" t="s">
        <v>266</v>
      </c>
      <c r="C17" s="264"/>
      <c r="D17" s="264"/>
      <c r="E17" s="264"/>
      <c r="F17" s="264"/>
      <c r="G17" s="111" t="s">
        <v>136</v>
      </c>
      <c r="H17" s="126">
        <f>SUM(H9:H16)</f>
        <v>878.8047999999999</v>
      </c>
      <c r="J17" s="115" t="s">
        <v>28</v>
      </c>
      <c r="K17" s="38" t="s">
        <v>23</v>
      </c>
      <c r="L17" s="168"/>
      <c r="M17" s="170" t="s">
        <v>0</v>
      </c>
    </row>
    <row r="18" spans="2:13" ht="12.75">
      <c r="B18" s="114"/>
      <c r="F18" s="118"/>
      <c r="G18" s="114"/>
      <c r="H18" s="119"/>
      <c r="L18" s="168"/>
      <c r="M18" s="169"/>
    </row>
    <row r="19" spans="1:13" ht="12.75" customHeight="1">
      <c r="A19" s="274" t="s">
        <v>39</v>
      </c>
      <c r="B19" s="111">
        <v>4</v>
      </c>
      <c r="C19" s="277" t="s">
        <v>39</v>
      </c>
      <c r="D19" s="278"/>
      <c r="E19" s="278"/>
      <c r="F19" s="278"/>
      <c r="G19" s="254"/>
      <c r="H19" s="255"/>
      <c r="L19" s="168"/>
      <c r="M19" s="167"/>
    </row>
    <row r="20" spans="1:9" ht="15.75" customHeight="1">
      <c r="A20" s="275"/>
      <c r="B20" s="111" t="s">
        <v>147</v>
      </c>
      <c r="C20" s="279"/>
      <c r="D20" s="120" t="s">
        <v>262</v>
      </c>
      <c r="E20" s="117">
        <v>0.12</v>
      </c>
      <c r="F20" s="117">
        <v>0.12</v>
      </c>
      <c r="G20" s="111" t="s">
        <v>136</v>
      </c>
      <c r="H20" s="125">
        <f>F20*H17</f>
        <v>105.45657599999998</v>
      </c>
      <c r="I20" s="114" t="s">
        <v>37</v>
      </c>
    </row>
    <row r="21" spans="1:9" ht="15.75" customHeight="1">
      <c r="A21" s="275"/>
      <c r="B21" s="111" t="s">
        <v>148</v>
      </c>
      <c r="C21" s="279"/>
      <c r="D21" s="121" t="s">
        <v>149</v>
      </c>
      <c r="E21" s="117">
        <v>0.15</v>
      </c>
      <c r="F21" s="117">
        <v>0.15</v>
      </c>
      <c r="G21" s="111" t="s">
        <v>136</v>
      </c>
      <c r="H21" s="125">
        <f>F21*H17</f>
        <v>131.82071999999997</v>
      </c>
      <c r="I21" s="114" t="s">
        <v>37</v>
      </c>
    </row>
    <row r="22" spans="1:9" ht="16.5" customHeight="1">
      <c r="A22" s="275"/>
      <c r="B22" s="111" t="s">
        <v>151</v>
      </c>
      <c r="C22" s="279"/>
      <c r="D22" s="121" t="s">
        <v>150</v>
      </c>
      <c r="E22" s="117">
        <v>0.15</v>
      </c>
      <c r="F22" s="117">
        <v>0.02</v>
      </c>
      <c r="G22" s="111" t="s">
        <v>136</v>
      </c>
      <c r="H22" s="125">
        <f>F22*H17</f>
        <v>17.576096</v>
      </c>
      <c r="I22" s="114" t="s">
        <v>37</v>
      </c>
    </row>
    <row r="23" spans="1:9" ht="15.75" customHeight="1">
      <c r="A23" s="275"/>
      <c r="B23" s="111" t="s">
        <v>153</v>
      </c>
      <c r="C23" s="279"/>
      <c r="D23" s="120" t="s">
        <v>152</v>
      </c>
      <c r="E23" s="117">
        <v>0.02</v>
      </c>
      <c r="F23" s="117">
        <v>0.05</v>
      </c>
      <c r="G23" s="111" t="s">
        <v>136</v>
      </c>
      <c r="H23" s="125">
        <f>F23*H17</f>
        <v>43.940239999999996</v>
      </c>
      <c r="I23" s="114" t="s">
        <v>37</v>
      </c>
    </row>
    <row r="24" spans="1:9" ht="15.75" customHeight="1">
      <c r="A24" s="275"/>
      <c r="B24" s="111" t="s">
        <v>154</v>
      </c>
      <c r="C24" s="279"/>
      <c r="D24" s="121" t="s">
        <v>275</v>
      </c>
      <c r="E24" s="117">
        <v>0.03</v>
      </c>
      <c r="F24" s="117">
        <v>0.03</v>
      </c>
      <c r="G24" s="111" t="s">
        <v>136</v>
      </c>
      <c r="H24" s="125">
        <f>F24*H17</f>
        <v>26.364143999999996</v>
      </c>
      <c r="I24" s="114" t="s">
        <v>37</v>
      </c>
    </row>
    <row r="25" spans="1:9" ht="15.75" customHeight="1">
      <c r="A25" s="276"/>
      <c r="B25" s="111" t="s">
        <v>267</v>
      </c>
      <c r="C25" s="279"/>
      <c r="D25" s="121" t="s">
        <v>155</v>
      </c>
      <c r="E25" s="117">
        <v>0.01</v>
      </c>
      <c r="F25" s="117">
        <v>0.01</v>
      </c>
      <c r="G25" s="111" t="s">
        <v>136</v>
      </c>
      <c r="H25" s="125">
        <f>F25*H17</f>
        <v>8.788048</v>
      </c>
      <c r="I25" s="114" t="s">
        <v>38</v>
      </c>
    </row>
    <row r="26" spans="2:13" ht="12.75">
      <c r="B26" s="264" t="s">
        <v>268</v>
      </c>
      <c r="C26" s="264"/>
      <c r="D26" s="264"/>
      <c r="E26" s="264"/>
      <c r="F26" s="264"/>
      <c r="G26" s="112" t="s">
        <v>136</v>
      </c>
      <c r="H26" s="122">
        <f>SUM(H17:H25)</f>
        <v>1212.7506239999996</v>
      </c>
      <c r="J26" s="115" t="s">
        <v>29</v>
      </c>
      <c r="K26" s="38" t="s">
        <v>23</v>
      </c>
      <c r="L26" s="168"/>
      <c r="M26" s="170" t="s">
        <v>0</v>
      </c>
    </row>
    <row r="27" spans="12:13" ht="12.75">
      <c r="L27" s="168"/>
      <c r="M27" s="169"/>
    </row>
    <row r="28" spans="12:13" ht="12.75">
      <c r="L28" s="168"/>
      <c r="M28" s="167"/>
    </row>
  </sheetData>
  <sheetProtection/>
  <mergeCells count="14">
    <mergeCell ref="B26:F26"/>
    <mergeCell ref="A9:A17"/>
    <mergeCell ref="C9:F9"/>
    <mergeCell ref="C11:C13"/>
    <mergeCell ref="B15:B16"/>
    <mergeCell ref="C15:C16"/>
    <mergeCell ref="B17:F17"/>
    <mergeCell ref="C19:H19"/>
    <mergeCell ref="A2:M2"/>
    <mergeCell ref="A1:M1"/>
    <mergeCell ref="K5:M5"/>
    <mergeCell ref="A19:A25"/>
    <mergeCell ref="C20:C25"/>
    <mergeCell ref="K4:M4"/>
  </mergeCells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5" width="5.7109375" style="39" customWidth="1"/>
    <col min="6" max="6" width="10.7109375" style="40" customWidth="1"/>
    <col min="7" max="8" width="10.7109375" style="39" customWidth="1"/>
    <col min="9" max="9" width="10.7109375" style="40" customWidth="1"/>
    <col min="10" max="15" width="10.7109375" style="39" customWidth="1"/>
    <col min="16" max="16384" width="9.140625" style="39" customWidth="1"/>
  </cols>
  <sheetData>
    <row r="1" spans="1:15" ht="28.5" customHeight="1">
      <c r="A1" s="265" t="s">
        <v>238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196"/>
      <c r="N1" s="196"/>
      <c r="O1" s="196"/>
    </row>
    <row r="2" spans="1:15" ht="27.75" customHeight="1">
      <c r="A2" s="280" t="s">
        <v>231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spans="1:14" ht="6" customHeight="1">
      <c r="A3" s="42"/>
      <c r="B3" s="44"/>
      <c r="C3" s="41"/>
      <c r="D3" s="44"/>
      <c r="E3" s="44"/>
      <c r="F3" s="43"/>
      <c r="G3" s="44"/>
      <c r="H3" s="41"/>
      <c r="I3" s="43"/>
      <c r="J3" s="44"/>
      <c r="K3" s="41"/>
      <c r="L3" s="44"/>
      <c r="M3" s="44"/>
      <c r="N3" s="41"/>
    </row>
    <row r="4" spans="1:15" ht="27.75" customHeight="1">
      <c r="A4" s="288" t="s">
        <v>205</v>
      </c>
      <c r="B4" s="288" t="s">
        <v>206</v>
      </c>
      <c r="C4" s="288" t="s">
        <v>208</v>
      </c>
      <c r="D4" s="288" t="s">
        <v>207</v>
      </c>
      <c r="E4" s="295" t="s">
        <v>188</v>
      </c>
      <c r="F4" s="139" t="s">
        <v>110</v>
      </c>
      <c r="G4" s="282" t="s">
        <v>209</v>
      </c>
      <c r="H4" s="283"/>
      <c r="I4" s="139" t="s">
        <v>31</v>
      </c>
      <c r="J4" s="139" t="s">
        <v>24</v>
      </c>
      <c r="K4" s="139" t="s">
        <v>25</v>
      </c>
      <c r="L4" s="139" t="s">
        <v>29</v>
      </c>
      <c r="M4" s="139"/>
      <c r="N4" s="139"/>
      <c r="O4" s="139"/>
    </row>
    <row r="5" spans="1:15" ht="12.75">
      <c r="A5" s="289"/>
      <c r="B5" s="289"/>
      <c r="C5" s="289"/>
      <c r="D5" s="289"/>
      <c r="E5" s="296"/>
      <c r="F5" s="140" t="s">
        <v>210</v>
      </c>
      <c r="G5" s="141" t="s">
        <v>212</v>
      </c>
      <c r="H5" s="141" t="s">
        <v>213</v>
      </c>
      <c r="I5" s="140" t="s">
        <v>214</v>
      </c>
      <c r="J5" s="142" t="s">
        <v>216</v>
      </c>
      <c r="K5" s="142" t="s">
        <v>218</v>
      </c>
      <c r="L5" s="142"/>
      <c r="M5" s="142" t="s">
        <v>222</v>
      </c>
      <c r="N5" s="142" t="s">
        <v>224</v>
      </c>
      <c r="O5" s="143" t="s">
        <v>226</v>
      </c>
    </row>
    <row r="6" spans="1:15" ht="12.75">
      <c r="A6" s="289"/>
      <c r="B6" s="289"/>
      <c r="C6" s="289"/>
      <c r="D6" s="289"/>
      <c r="E6" s="296"/>
      <c r="F6" s="140" t="s">
        <v>211</v>
      </c>
      <c r="G6" s="284" t="s">
        <v>228</v>
      </c>
      <c r="H6" s="285"/>
      <c r="I6" s="140" t="s">
        <v>215</v>
      </c>
      <c r="J6" s="142" t="s">
        <v>217</v>
      </c>
      <c r="K6" s="144" t="s">
        <v>219</v>
      </c>
      <c r="L6" s="142" t="s">
        <v>221</v>
      </c>
      <c r="M6" s="142" t="s">
        <v>17</v>
      </c>
      <c r="N6" s="142" t="s">
        <v>223</v>
      </c>
      <c r="O6" s="143" t="s">
        <v>227</v>
      </c>
    </row>
    <row r="7" spans="1:15" ht="12.75">
      <c r="A7" s="290"/>
      <c r="B7" s="290"/>
      <c r="C7" s="290"/>
      <c r="D7" s="290"/>
      <c r="E7" s="297"/>
      <c r="F7" s="145"/>
      <c r="G7" s="286"/>
      <c r="H7" s="287"/>
      <c r="I7" s="146"/>
      <c r="J7" s="147"/>
      <c r="K7" s="147" t="s">
        <v>220</v>
      </c>
      <c r="L7" s="147"/>
      <c r="M7" s="147" t="s">
        <v>223</v>
      </c>
      <c r="N7" s="147" t="s">
        <v>225</v>
      </c>
      <c r="O7" s="148" t="s">
        <v>221</v>
      </c>
    </row>
    <row r="8" spans="1:15" ht="12.75">
      <c r="A8" s="136">
        <v>1</v>
      </c>
      <c r="B8" s="136">
        <v>2</v>
      </c>
      <c r="C8" s="136">
        <v>3</v>
      </c>
      <c r="D8" s="136">
        <v>4</v>
      </c>
      <c r="E8" s="136">
        <v>5</v>
      </c>
      <c r="F8" s="136">
        <v>6</v>
      </c>
      <c r="G8" s="136">
        <v>7</v>
      </c>
      <c r="H8" s="136">
        <v>8</v>
      </c>
      <c r="I8" s="136">
        <v>9</v>
      </c>
      <c r="J8" s="136">
        <v>10</v>
      </c>
      <c r="K8" s="136">
        <v>11</v>
      </c>
      <c r="L8" s="136">
        <v>12</v>
      </c>
      <c r="M8" s="136">
        <v>13</v>
      </c>
      <c r="N8" s="136">
        <v>14</v>
      </c>
      <c r="O8" s="136">
        <v>15</v>
      </c>
    </row>
    <row r="9" spans="1:15" ht="12.75">
      <c r="A9" s="136">
        <v>2</v>
      </c>
      <c r="B9" s="135"/>
      <c r="C9" s="135"/>
      <c r="D9" s="135"/>
      <c r="E9" s="135"/>
      <c r="F9" s="150">
        <v>0</v>
      </c>
      <c r="G9" s="150">
        <v>0</v>
      </c>
      <c r="H9" s="150">
        <v>0</v>
      </c>
      <c r="I9" s="151">
        <f>G9+H9</f>
        <v>0</v>
      </c>
      <c r="J9" s="150">
        <v>0</v>
      </c>
      <c r="K9" s="151">
        <f>F9+(0.6*(I9+J9))</f>
        <v>0</v>
      </c>
      <c r="L9" s="155">
        <f>K9*'AN7'!H26</f>
        <v>0</v>
      </c>
      <c r="M9" s="153">
        <v>0</v>
      </c>
      <c r="N9" s="155">
        <f>L9*M9</f>
        <v>0</v>
      </c>
      <c r="O9" s="154">
        <v>0</v>
      </c>
    </row>
    <row r="10" spans="1:15" ht="12.75">
      <c r="A10" s="136">
        <v>3</v>
      </c>
      <c r="B10" s="135"/>
      <c r="C10" s="135"/>
      <c r="D10" s="135"/>
      <c r="E10" s="135"/>
      <c r="F10" s="150">
        <v>0</v>
      </c>
      <c r="G10" s="150">
        <v>0</v>
      </c>
      <c r="H10" s="150">
        <v>0</v>
      </c>
      <c r="I10" s="151">
        <f aca="true" t="shared" si="0" ref="I10:I27">G10+H10</f>
        <v>0</v>
      </c>
      <c r="J10" s="150">
        <v>0</v>
      </c>
      <c r="K10" s="151">
        <f aca="true" t="shared" si="1" ref="K10:K27">F10+(0.6*(I10+J10))</f>
        <v>0</v>
      </c>
      <c r="L10" s="155">
        <f>K10*'AN7'!H26</f>
        <v>0</v>
      </c>
      <c r="M10" s="153">
        <v>0</v>
      </c>
      <c r="N10" s="155">
        <f aca="true" t="shared" si="2" ref="N10:N27">L10*M10</f>
        <v>0</v>
      </c>
      <c r="O10" s="154">
        <v>0</v>
      </c>
    </row>
    <row r="11" spans="1:15" ht="12.75">
      <c r="A11" s="136">
        <v>4</v>
      </c>
      <c r="B11" s="135"/>
      <c r="C11" s="135"/>
      <c r="D11" s="135"/>
      <c r="E11" s="135"/>
      <c r="F11" s="150">
        <v>0</v>
      </c>
      <c r="G11" s="150">
        <v>0</v>
      </c>
      <c r="H11" s="150">
        <v>0</v>
      </c>
      <c r="I11" s="151">
        <f t="shared" si="0"/>
        <v>0</v>
      </c>
      <c r="J11" s="150">
        <v>0</v>
      </c>
      <c r="K11" s="151">
        <f t="shared" si="1"/>
        <v>0</v>
      </c>
      <c r="L11" s="155">
        <f>K11*'AN7'!H26</f>
        <v>0</v>
      </c>
      <c r="M11" s="153">
        <v>0</v>
      </c>
      <c r="N11" s="155">
        <f t="shared" si="2"/>
        <v>0</v>
      </c>
      <c r="O11" s="154">
        <v>0</v>
      </c>
    </row>
    <row r="12" spans="1:15" ht="12.75">
      <c r="A12" s="136">
        <v>5</v>
      </c>
      <c r="B12" s="135"/>
      <c r="C12" s="135"/>
      <c r="D12" s="135"/>
      <c r="E12" s="135"/>
      <c r="F12" s="150">
        <v>0</v>
      </c>
      <c r="G12" s="150">
        <v>0</v>
      </c>
      <c r="H12" s="150">
        <v>0</v>
      </c>
      <c r="I12" s="151">
        <f t="shared" si="0"/>
        <v>0</v>
      </c>
      <c r="J12" s="150">
        <v>0</v>
      </c>
      <c r="K12" s="151">
        <f t="shared" si="1"/>
        <v>0</v>
      </c>
      <c r="L12" s="155">
        <f>K12*'AN7'!H26</f>
        <v>0</v>
      </c>
      <c r="M12" s="153">
        <v>0</v>
      </c>
      <c r="N12" s="155">
        <f t="shared" si="2"/>
        <v>0</v>
      </c>
      <c r="O12" s="154">
        <v>0</v>
      </c>
    </row>
    <row r="13" spans="1:15" ht="12.75">
      <c r="A13" s="136">
        <v>6</v>
      </c>
      <c r="B13" s="135"/>
      <c r="C13" s="135"/>
      <c r="D13" s="135"/>
      <c r="E13" s="135"/>
      <c r="F13" s="150">
        <v>0</v>
      </c>
      <c r="G13" s="150">
        <v>0</v>
      </c>
      <c r="H13" s="150">
        <v>0</v>
      </c>
      <c r="I13" s="151">
        <f t="shared" si="0"/>
        <v>0</v>
      </c>
      <c r="J13" s="150">
        <v>0</v>
      </c>
      <c r="K13" s="151">
        <f t="shared" si="1"/>
        <v>0</v>
      </c>
      <c r="L13" s="155">
        <f>K13*'AN7'!H26</f>
        <v>0</v>
      </c>
      <c r="M13" s="153">
        <v>0</v>
      </c>
      <c r="N13" s="155">
        <f t="shared" si="2"/>
        <v>0</v>
      </c>
      <c r="O13" s="154">
        <v>0</v>
      </c>
    </row>
    <row r="14" spans="1:15" ht="12.75">
      <c r="A14" s="136">
        <v>7</v>
      </c>
      <c r="B14" s="135"/>
      <c r="C14" s="135"/>
      <c r="D14" s="135"/>
      <c r="E14" s="135"/>
      <c r="F14" s="150">
        <v>0</v>
      </c>
      <c r="G14" s="150">
        <v>0</v>
      </c>
      <c r="H14" s="150">
        <v>0</v>
      </c>
      <c r="I14" s="151">
        <f t="shared" si="0"/>
        <v>0</v>
      </c>
      <c r="J14" s="150">
        <v>0</v>
      </c>
      <c r="K14" s="151">
        <f t="shared" si="1"/>
        <v>0</v>
      </c>
      <c r="L14" s="155">
        <f>K14*'AN7'!H26</f>
        <v>0</v>
      </c>
      <c r="M14" s="153">
        <v>0</v>
      </c>
      <c r="N14" s="155">
        <f t="shared" si="2"/>
        <v>0</v>
      </c>
      <c r="O14" s="154">
        <v>0</v>
      </c>
    </row>
    <row r="15" spans="1:15" ht="12.75">
      <c r="A15" s="136">
        <v>8</v>
      </c>
      <c r="B15" s="135"/>
      <c r="C15" s="135"/>
      <c r="D15" s="135"/>
      <c r="E15" s="135"/>
      <c r="F15" s="150">
        <v>0</v>
      </c>
      <c r="G15" s="150">
        <v>0</v>
      </c>
      <c r="H15" s="150">
        <v>0</v>
      </c>
      <c r="I15" s="151">
        <f t="shared" si="0"/>
        <v>0</v>
      </c>
      <c r="J15" s="150">
        <v>0</v>
      </c>
      <c r="K15" s="151">
        <f t="shared" si="1"/>
        <v>0</v>
      </c>
      <c r="L15" s="155">
        <f>K15*'AN7'!H26</f>
        <v>0</v>
      </c>
      <c r="M15" s="153">
        <v>0</v>
      </c>
      <c r="N15" s="155">
        <f t="shared" si="2"/>
        <v>0</v>
      </c>
      <c r="O15" s="154">
        <v>0</v>
      </c>
    </row>
    <row r="16" spans="1:15" ht="12.75">
      <c r="A16" s="136">
        <v>9</v>
      </c>
      <c r="B16" s="135"/>
      <c r="C16" s="135"/>
      <c r="D16" s="135"/>
      <c r="E16" s="135"/>
      <c r="F16" s="150">
        <v>0</v>
      </c>
      <c r="G16" s="150">
        <v>0</v>
      </c>
      <c r="H16" s="150">
        <v>0</v>
      </c>
      <c r="I16" s="151">
        <f t="shared" si="0"/>
        <v>0</v>
      </c>
      <c r="J16" s="150">
        <v>0</v>
      </c>
      <c r="K16" s="151">
        <f t="shared" si="1"/>
        <v>0</v>
      </c>
      <c r="L16" s="155">
        <f>K16*'AN7'!H26</f>
        <v>0</v>
      </c>
      <c r="M16" s="153">
        <v>0</v>
      </c>
      <c r="N16" s="155">
        <f t="shared" si="2"/>
        <v>0</v>
      </c>
      <c r="O16" s="154">
        <v>0</v>
      </c>
    </row>
    <row r="17" spans="1:15" ht="12.75">
      <c r="A17" s="136">
        <v>10</v>
      </c>
      <c r="B17" s="135"/>
      <c r="C17" s="135"/>
      <c r="D17" s="135"/>
      <c r="E17" s="135"/>
      <c r="F17" s="150">
        <v>0</v>
      </c>
      <c r="G17" s="150">
        <v>0</v>
      </c>
      <c r="H17" s="150">
        <v>0</v>
      </c>
      <c r="I17" s="151">
        <f t="shared" si="0"/>
        <v>0</v>
      </c>
      <c r="J17" s="150">
        <v>0</v>
      </c>
      <c r="K17" s="151">
        <f t="shared" si="1"/>
        <v>0</v>
      </c>
      <c r="L17" s="155">
        <f>K17*'AN7'!H26</f>
        <v>0</v>
      </c>
      <c r="M17" s="153">
        <v>0</v>
      </c>
      <c r="N17" s="155">
        <f t="shared" si="2"/>
        <v>0</v>
      </c>
      <c r="O17" s="154">
        <v>0</v>
      </c>
    </row>
    <row r="18" spans="1:15" ht="12.75">
      <c r="A18" s="136">
        <v>11</v>
      </c>
      <c r="B18" s="135"/>
      <c r="C18" s="135"/>
      <c r="D18" s="135"/>
      <c r="E18" s="135"/>
      <c r="F18" s="150">
        <v>0</v>
      </c>
      <c r="G18" s="150">
        <v>0</v>
      </c>
      <c r="H18" s="150">
        <v>0</v>
      </c>
      <c r="I18" s="151">
        <f t="shared" si="0"/>
        <v>0</v>
      </c>
      <c r="J18" s="150">
        <v>0</v>
      </c>
      <c r="K18" s="151">
        <f t="shared" si="1"/>
        <v>0</v>
      </c>
      <c r="L18" s="155">
        <f>K18*'AN7'!H26</f>
        <v>0</v>
      </c>
      <c r="M18" s="153">
        <v>0</v>
      </c>
      <c r="N18" s="155">
        <f t="shared" si="2"/>
        <v>0</v>
      </c>
      <c r="O18" s="154">
        <v>0</v>
      </c>
    </row>
    <row r="19" spans="1:15" ht="12.75">
      <c r="A19" s="136">
        <v>12</v>
      </c>
      <c r="B19" s="135"/>
      <c r="C19" s="135"/>
      <c r="D19" s="135"/>
      <c r="E19" s="135"/>
      <c r="F19" s="150">
        <v>0</v>
      </c>
      <c r="G19" s="150">
        <v>0</v>
      </c>
      <c r="H19" s="150">
        <v>0</v>
      </c>
      <c r="I19" s="151">
        <f t="shared" si="0"/>
        <v>0</v>
      </c>
      <c r="J19" s="150">
        <v>0</v>
      </c>
      <c r="K19" s="151">
        <f t="shared" si="1"/>
        <v>0</v>
      </c>
      <c r="L19" s="155">
        <f>K19*'AN7'!H26</f>
        <v>0</v>
      </c>
      <c r="M19" s="153">
        <v>0</v>
      </c>
      <c r="N19" s="155">
        <f t="shared" si="2"/>
        <v>0</v>
      </c>
      <c r="O19" s="154">
        <v>0</v>
      </c>
    </row>
    <row r="20" spans="1:15" ht="12.75">
      <c r="A20" s="136">
        <v>13</v>
      </c>
      <c r="B20" s="135"/>
      <c r="C20" s="135"/>
      <c r="D20" s="135"/>
      <c r="E20" s="135"/>
      <c r="F20" s="150">
        <v>0</v>
      </c>
      <c r="G20" s="150">
        <v>0</v>
      </c>
      <c r="H20" s="150">
        <v>0</v>
      </c>
      <c r="I20" s="151">
        <f t="shared" si="0"/>
        <v>0</v>
      </c>
      <c r="J20" s="150">
        <v>0</v>
      </c>
      <c r="K20" s="151">
        <f t="shared" si="1"/>
        <v>0</v>
      </c>
      <c r="L20" s="155">
        <f>K20*'AN7'!H26</f>
        <v>0</v>
      </c>
      <c r="M20" s="153">
        <v>0</v>
      </c>
      <c r="N20" s="155">
        <f t="shared" si="2"/>
        <v>0</v>
      </c>
      <c r="O20" s="154">
        <v>0</v>
      </c>
    </row>
    <row r="21" spans="1:15" ht="12.75">
      <c r="A21" s="136">
        <v>14</v>
      </c>
      <c r="B21" s="135"/>
      <c r="C21" s="135"/>
      <c r="D21" s="135"/>
      <c r="E21" s="135"/>
      <c r="F21" s="150">
        <v>0</v>
      </c>
      <c r="G21" s="150">
        <v>0</v>
      </c>
      <c r="H21" s="150">
        <v>0</v>
      </c>
      <c r="I21" s="151">
        <f t="shared" si="0"/>
        <v>0</v>
      </c>
      <c r="J21" s="150">
        <v>0</v>
      </c>
      <c r="K21" s="151">
        <f t="shared" si="1"/>
        <v>0</v>
      </c>
      <c r="L21" s="155">
        <f>K21*'AN7'!H26</f>
        <v>0</v>
      </c>
      <c r="M21" s="153">
        <v>0</v>
      </c>
      <c r="N21" s="155">
        <f t="shared" si="2"/>
        <v>0</v>
      </c>
      <c r="O21" s="154">
        <v>0</v>
      </c>
    </row>
    <row r="22" spans="1:15" ht="12.75">
      <c r="A22" s="136">
        <v>15</v>
      </c>
      <c r="B22" s="135"/>
      <c r="C22" s="135"/>
      <c r="D22" s="135"/>
      <c r="E22" s="135"/>
      <c r="F22" s="150">
        <v>0</v>
      </c>
      <c r="G22" s="150">
        <v>0</v>
      </c>
      <c r="H22" s="150">
        <v>0</v>
      </c>
      <c r="I22" s="151">
        <f t="shared" si="0"/>
        <v>0</v>
      </c>
      <c r="J22" s="150">
        <v>0</v>
      </c>
      <c r="K22" s="151">
        <f t="shared" si="1"/>
        <v>0</v>
      </c>
      <c r="L22" s="155">
        <f>K22*'AN7'!H26</f>
        <v>0</v>
      </c>
      <c r="M22" s="153">
        <v>0</v>
      </c>
      <c r="N22" s="155">
        <f t="shared" si="2"/>
        <v>0</v>
      </c>
      <c r="O22" s="154">
        <v>0</v>
      </c>
    </row>
    <row r="23" spans="1:15" ht="12.75">
      <c r="A23" s="136">
        <v>16</v>
      </c>
      <c r="B23" s="135"/>
      <c r="C23" s="135"/>
      <c r="D23" s="135"/>
      <c r="E23" s="135"/>
      <c r="F23" s="150">
        <v>0</v>
      </c>
      <c r="G23" s="150">
        <v>0</v>
      </c>
      <c r="H23" s="150">
        <v>0</v>
      </c>
      <c r="I23" s="151">
        <f t="shared" si="0"/>
        <v>0</v>
      </c>
      <c r="J23" s="150">
        <v>0</v>
      </c>
      <c r="K23" s="151">
        <f t="shared" si="1"/>
        <v>0</v>
      </c>
      <c r="L23" s="155">
        <f>K23*'AN7'!H26</f>
        <v>0</v>
      </c>
      <c r="M23" s="153">
        <v>0</v>
      </c>
      <c r="N23" s="155">
        <f t="shared" si="2"/>
        <v>0</v>
      </c>
      <c r="O23" s="154">
        <v>0</v>
      </c>
    </row>
    <row r="24" spans="1:15" ht="12.75">
      <c r="A24" s="136">
        <v>17</v>
      </c>
      <c r="B24" s="135"/>
      <c r="C24" s="135"/>
      <c r="D24" s="135"/>
      <c r="E24" s="135"/>
      <c r="F24" s="150">
        <v>0</v>
      </c>
      <c r="G24" s="150">
        <v>0</v>
      </c>
      <c r="H24" s="150">
        <v>0</v>
      </c>
      <c r="I24" s="151">
        <f t="shared" si="0"/>
        <v>0</v>
      </c>
      <c r="J24" s="150">
        <v>0</v>
      </c>
      <c r="K24" s="151">
        <f t="shared" si="1"/>
        <v>0</v>
      </c>
      <c r="L24" s="155">
        <f>K24*'AN7'!H26</f>
        <v>0</v>
      </c>
      <c r="M24" s="153">
        <v>0</v>
      </c>
      <c r="N24" s="155">
        <f t="shared" si="2"/>
        <v>0</v>
      </c>
      <c r="O24" s="154">
        <v>0</v>
      </c>
    </row>
    <row r="25" spans="1:15" ht="12.75">
      <c r="A25" s="136">
        <v>18</v>
      </c>
      <c r="B25" s="135"/>
      <c r="C25" s="135"/>
      <c r="D25" s="135"/>
      <c r="E25" s="135"/>
      <c r="F25" s="150">
        <v>0</v>
      </c>
      <c r="G25" s="150">
        <v>0</v>
      </c>
      <c r="H25" s="150">
        <v>0</v>
      </c>
      <c r="I25" s="151">
        <f t="shared" si="0"/>
        <v>0</v>
      </c>
      <c r="J25" s="150">
        <v>0</v>
      </c>
      <c r="K25" s="151">
        <f t="shared" si="1"/>
        <v>0</v>
      </c>
      <c r="L25" s="155">
        <f>K25*'AN7'!H26</f>
        <v>0</v>
      </c>
      <c r="M25" s="153">
        <v>0</v>
      </c>
      <c r="N25" s="155">
        <f t="shared" si="2"/>
        <v>0</v>
      </c>
      <c r="O25" s="154">
        <v>0</v>
      </c>
    </row>
    <row r="26" spans="1:15" ht="12.75">
      <c r="A26" s="136">
        <v>19</v>
      </c>
      <c r="B26" s="135"/>
      <c r="C26" s="135"/>
      <c r="D26" s="135"/>
      <c r="E26" s="135"/>
      <c r="F26" s="150">
        <v>0</v>
      </c>
      <c r="G26" s="150">
        <v>0</v>
      </c>
      <c r="H26" s="150">
        <v>0</v>
      </c>
      <c r="I26" s="151">
        <f t="shared" si="0"/>
        <v>0</v>
      </c>
      <c r="J26" s="150">
        <v>0</v>
      </c>
      <c r="K26" s="151">
        <f t="shared" si="1"/>
        <v>0</v>
      </c>
      <c r="L26" s="155">
        <f>K26*'AN7'!H26</f>
        <v>0</v>
      </c>
      <c r="M26" s="153">
        <v>0</v>
      </c>
      <c r="N26" s="155">
        <f t="shared" si="2"/>
        <v>0</v>
      </c>
      <c r="O26" s="154">
        <v>0</v>
      </c>
    </row>
    <row r="27" spans="1:15" ht="12.75">
      <c r="A27" s="136">
        <v>20</v>
      </c>
      <c r="B27" s="135"/>
      <c r="C27" s="135"/>
      <c r="D27" s="135"/>
      <c r="E27" s="135"/>
      <c r="F27" s="150">
        <v>0</v>
      </c>
      <c r="G27" s="150">
        <v>0</v>
      </c>
      <c r="H27" s="150">
        <v>0</v>
      </c>
      <c r="I27" s="151">
        <f t="shared" si="0"/>
        <v>0</v>
      </c>
      <c r="J27" s="150">
        <v>0</v>
      </c>
      <c r="K27" s="151">
        <f t="shared" si="1"/>
        <v>0</v>
      </c>
      <c r="L27" s="155">
        <f>K27*'AN7'!H26</f>
        <v>0</v>
      </c>
      <c r="M27" s="153">
        <v>0</v>
      </c>
      <c r="N27" s="155">
        <f t="shared" si="2"/>
        <v>0</v>
      </c>
      <c r="O27" s="154">
        <v>0</v>
      </c>
    </row>
    <row r="28" spans="1:15" ht="12.75">
      <c r="A28" s="138" t="s">
        <v>204</v>
      </c>
      <c r="B28" s="135"/>
      <c r="C28" s="135"/>
      <c r="D28" s="135"/>
      <c r="E28" s="135"/>
      <c r="F28" s="150"/>
      <c r="G28" s="150"/>
      <c r="H28" s="150"/>
      <c r="I28" s="150"/>
      <c r="J28" s="150"/>
      <c r="K28" s="150"/>
      <c r="L28" s="135"/>
      <c r="M28" s="135"/>
      <c r="N28" s="135"/>
      <c r="O28" s="135"/>
    </row>
    <row r="29" spans="1:15" ht="12.75">
      <c r="A29" s="138" t="s">
        <v>204</v>
      </c>
      <c r="B29" s="135"/>
      <c r="C29" s="135"/>
      <c r="D29" s="135"/>
      <c r="E29" s="135"/>
      <c r="F29" s="150"/>
      <c r="G29" s="150"/>
      <c r="H29" s="150"/>
      <c r="I29" s="150"/>
      <c r="J29" s="150"/>
      <c r="K29" s="150"/>
      <c r="L29" s="135"/>
      <c r="M29" s="135"/>
      <c r="N29" s="135"/>
      <c r="O29" s="135"/>
    </row>
    <row r="30" spans="1:15" ht="25.5" customHeight="1">
      <c r="A30" s="291" t="s">
        <v>229</v>
      </c>
      <c r="B30" s="292"/>
      <c r="C30" s="292"/>
      <c r="D30" s="292"/>
      <c r="E30" s="293"/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35"/>
      <c r="M30" s="135"/>
      <c r="N30" s="135"/>
      <c r="O30" s="135"/>
    </row>
    <row r="31" spans="1:15" ht="25.5" customHeight="1">
      <c r="A31" s="291" t="s">
        <v>230</v>
      </c>
      <c r="B31" s="292"/>
      <c r="C31" s="292"/>
      <c r="D31" s="292"/>
      <c r="E31" s="293"/>
      <c r="F31" s="151">
        <f aca="true" t="shared" si="3" ref="F31:K31">F32-F30</f>
        <v>0</v>
      </c>
      <c r="G31" s="151">
        <f t="shared" si="3"/>
        <v>0</v>
      </c>
      <c r="H31" s="151">
        <f t="shared" si="3"/>
        <v>0</v>
      </c>
      <c r="I31" s="151">
        <f t="shared" si="3"/>
        <v>0</v>
      </c>
      <c r="J31" s="151">
        <f t="shared" si="3"/>
        <v>0</v>
      </c>
      <c r="K31" s="151">
        <f t="shared" si="3"/>
        <v>0</v>
      </c>
      <c r="L31" s="137"/>
      <c r="M31" s="137"/>
      <c r="N31" s="137"/>
      <c r="O31" s="137"/>
    </row>
    <row r="32" spans="1:15" ht="12.75">
      <c r="A32" s="294" t="s">
        <v>26</v>
      </c>
      <c r="B32" s="294"/>
      <c r="C32" s="294"/>
      <c r="D32" s="294"/>
      <c r="E32" s="294"/>
      <c r="F32" s="156">
        <f aca="true" t="shared" si="4" ref="F32:K32">SUM(F9:F29)</f>
        <v>0</v>
      </c>
      <c r="G32" s="156">
        <f t="shared" si="4"/>
        <v>0</v>
      </c>
      <c r="H32" s="156">
        <f t="shared" si="4"/>
        <v>0</v>
      </c>
      <c r="I32" s="156">
        <f t="shared" si="4"/>
        <v>0</v>
      </c>
      <c r="J32" s="156">
        <f t="shared" si="4"/>
        <v>0</v>
      </c>
      <c r="K32" s="156">
        <f t="shared" si="4"/>
        <v>0</v>
      </c>
      <c r="L32" s="137"/>
      <c r="M32" s="137"/>
      <c r="N32" s="137"/>
      <c r="O32" s="137"/>
    </row>
  </sheetData>
  <sheetProtection/>
  <mergeCells count="12">
    <mergeCell ref="A30:E30"/>
    <mergeCell ref="A31:E31"/>
    <mergeCell ref="A32:E32"/>
    <mergeCell ref="C4:C7"/>
    <mergeCell ref="E4:E7"/>
    <mergeCell ref="A2:O2"/>
    <mergeCell ref="A1:O1"/>
    <mergeCell ref="G4:H4"/>
    <mergeCell ref="G6:H7"/>
    <mergeCell ref="D4:D7"/>
    <mergeCell ref="A4:A7"/>
    <mergeCell ref="B4:B7"/>
  </mergeCells>
  <printOptions horizontalCentered="1" verticalCentered="1"/>
  <pageMargins left="0" right="0" top="0.3937007874015748" bottom="0.3937007874015748" header="0.31496062992125984" footer="0.31496062992125984"/>
  <pageSetup fitToHeight="1" fitToWidth="1" orientation="landscape" paperSize="9" r:id="rId1"/>
  <headerFooter alignWithMargins="0">
    <oddHeader xml:space="preserve">&amp;C 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A32" sqref="A32:K32"/>
    </sheetView>
  </sheetViews>
  <sheetFormatPr defaultColWidth="9.140625" defaultRowHeight="12.75"/>
  <cols>
    <col min="1" max="1" width="6.7109375" style="79" customWidth="1"/>
    <col min="2" max="11" width="8.8515625" style="79" customWidth="1"/>
    <col min="12" max="16384" width="9.140625" style="79" customWidth="1"/>
  </cols>
  <sheetData>
    <row r="1" spans="1:12" ht="30" customHeight="1">
      <c r="A1" s="298" t="s">
        <v>233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8"/>
    </row>
    <row r="2" spans="1:11" ht="15" customHeight="1">
      <c r="A2" s="303" t="s">
        <v>239</v>
      </c>
      <c r="B2" s="80"/>
      <c r="C2" s="81"/>
      <c r="D2" s="81"/>
      <c r="E2" s="81"/>
      <c r="F2" s="81"/>
      <c r="G2" s="81"/>
      <c r="H2" s="81"/>
      <c r="I2" s="81"/>
      <c r="J2" s="81"/>
      <c r="K2" s="82"/>
    </row>
    <row r="3" spans="1:11" ht="15" customHeight="1">
      <c r="A3" s="304"/>
      <c r="B3" s="83" t="s">
        <v>115</v>
      </c>
      <c r="C3" s="84"/>
      <c r="D3" s="84"/>
      <c r="E3" s="84"/>
      <c r="F3" s="84"/>
      <c r="G3" s="84"/>
      <c r="H3" s="84" t="s">
        <v>119</v>
      </c>
      <c r="I3" s="84"/>
      <c r="J3" s="84"/>
      <c r="K3" s="85"/>
    </row>
    <row r="4" spans="1:11" ht="15" customHeight="1">
      <c r="A4" s="304"/>
      <c r="B4" s="83" t="s">
        <v>117</v>
      </c>
      <c r="C4" s="84"/>
      <c r="D4" s="84"/>
      <c r="E4" s="84"/>
      <c r="F4" s="84"/>
      <c r="G4" s="84"/>
      <c r="H4" s="84"/>
      <c r="I4" s="84"/>
      <c r="J4" s="84"/>
      <c r="K4" s="86" t="s">
        <v>111</v>
      </c>
    </row>
    <row r="5" spans="1:11" ht="15" customHeight="1">
      <c r="A5" s="304"/>
      <c r="B5" s="83" t="s">
        <v>118</v>
      </c>
      <c r="C5" s="84"/>
      <c r="D5" s="84"/>
      <c r="E5" s="84"/>
      <c r="F5" s="84"/>
      <c r="G5" s="84"/>
      <c r="H5" s="84"/>
      <c r="I5" s="84"/>
      <c r="J5" s="84"/>
      <c r="K5" s="86" t="s">
        <v>112</v>
      </c>
    </row>
    <row r="6" spans="1:11" ht="15" customHeight="1">
      <c r="A6" s="304"/>
      <c r="B6" s="87" t="s">
        <v>113</v>
      </c>
      <c r="C6" s="88"/>
      <c r="D6" s="88"/>
      <c r="E6" s="88"/>
      <c r="F6" s="88"/>
      <c r="G6" s="88"/>
      <c r="H6" s="88"/>
      <c r="I6" s="88"/>
      <c r="J6" s="88"/>
      <c r="K6" s="89"/>
    </row>
    <row r="7" spans="1:11" ht="12.75" customHeight="1">
      <c r="A7" s="304"/>
      <c r="B7" s="300" t="s">
        <v>114</v>
      </c>
      <c r="C7" s="301"/>
      <c r="D7" s="301"/>
      <c r="E7" s="301"/>
      <c r="F7" s="301"/>
      <c r="G7" s="301"/>
      <c r="H7" s="301"/>
      <c r="I7" s="301"/>
      <c r="J7" s="301"/>
      <c r="K7" s="302"/>
    </row>
    <row r="8" spans="1:11" ht="15" customHeight="1">
      <c r="A8" s="304"/>
      <c r="B8" s="300"/>
      <c r="C8" s="301"/>
      <c r="D8" s="301"/>
      <c r="E8" s="301"/>
      <c r="F8" s="301"/>
      <c r="G8" s="301"/>
      <c r="H8" s="301"/>
      <c r="I8" s="301"/>
      <c r="J8" s="301"/>
      <c r="K8" s="302"/>
    </row>
    <row r="9" spans="1:11" ht="12.75" customHeight="1">
      <c r="A9" s="304"/>
      <c r="B9" s="316" t="s">
        <v>156</v>
      </c>
      <c r="C9" s="317"/>
      <c r="D9" s="317"/>
      <c r="E9" s="317"/>
      <c r="F9" s="317"/>
      <c r="G9" s="317"/>
      <c r="H9" s="317"/>
      <c r="I9" s="317"/>
      <c r="J9" s="317"/>
      <c r="K9" s="318"/>
    </row>
    <row r="10" spans="1:11" ht="15" customHeight="1">
      <c r="A10" s="304"/>
      <c r="B10" s="319"/>
      <c r="C10" s="317"/>
      <c r="D10" s="317"/>
      <c r="E10" s="317"/>
      <c r="F10" s="317"/>
      <c r="G10" s="317"/>
      <c r="H10" s="317"/>
      <c r="I10" s="317"/>
      <c r="J10" s="317"/>
      <c r="K10" s="318"/>
    </row>
    <row r="11" spans="1:11" ht="15" customHeight="1">
      <c r="A11" s="304"/>
      <c r="B11" s="92"/>
      <c r="C11" s="90"/>
      <c r="D11" s="90"/>
      <c r="E11" s="90"/>
      <c r="F11" s="90"/>
      <c r="G11" s="90"/>
      <c r="H11" s="90"/>
      <c r="I11" s="90"/>
      <c r="J11" s="90"/>
      <c r="K11" s="91"/>
    </row>
    <row r="12" spans="1:11" ht="15" customHeight="1">
      <c r="A12" s="304"/>
      <c r="B12" s="83"/>
      <c r="C12" s="84"/>
      <c r="D12" s="84"/>
      <c r="E12" s="84"/>
      <c r="F12" s="84"/>
      <c r="G12" s="84"/>
      <c r="H12" s="93"/>
      <c r="I12" s="84"/>
      <c r="J12" s="84"/>
      <c r="K12" s="85"/>
    </row>
    <row r="13" spans="1:11" ht="15" customHeight="1">
      <c r="A13" s="304"/>
      <c r="B13" s="108" t="s">
        <v>134</v>
      </c>
      <c r="C13" s="84"/>
      <c r="D13" s="84"/>
      <c r="E13" s="84"/>
      <c r="F13" s="84"/>
      <c r="G13" s="94"/>
      <c r="H13" s="94"/>
      <c r="I13" s="94"/>
      <c r="J13" s="94"/>
      <c r="K13" s="95"/>
    </row>
    <row r="14" spans="1:11" ht="12.75" customHeight="1">
      <c r="A14" s="304"/>
      <c r="B14" s="96"/>
      <c r="C14" s="93"/>
      <c r="D14" s="93"/>
      <c r="E14" s="93"/>
      <c r="F14" s="93"/>
      <c r="G14" s="309"/>
      <c r="H14" s="310"/>
      <c r="I14" s="310"/>
      <c r="J14" s="310"/>
      <c r="K14" s="283"/>
    </row>
    <row r="15" spans="1:11" ht="15" customHeight="1">
      <c r="A15" s="305"/>
      <c r="B15" s="97"/>
      <c r="C15" s="98"/>
      <c r="D15" s="98"/>
      <c r="E15" s="98"/>
      <c r="F15" s="98"/>
      <c r="G15" s="98"/>
      <c r="H15" s="98"/>
      <c r="I15" s="98"/>
      <c r="J15" s="98"/>
      <c r="K15" s="99"/>
    </row>
    <row r="16" ht="18" customHeight="1"/>
    <row r="17" ht="18" customHeight="1"/>
    <row r="18" spans="1:12" ht="30" customHeight="1">
      <c r="A18" s="298" t="s">
        <v>245</v>
      </c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78"/>
    </row>
    <row r="19" spans="1:11" ht="15" customHeight="1">
      <c r="A19" s="303" t="s">
        <v>239</v>
      </c>
      <c r="B19" s="80"/>
      <c r="C19" s="81"/>
      <c r="D19" s="81"/>
      <c r="E19" s="81"/>
      <c r="F19" s="81"/>
      <c r="G19" s="81"/>
      <c r="H19" s="81"/>
      <c r="I19" s="81"/>
      <c r="J19" s="81"/>
      <c r="K19" s="82"/>
    </row>
    <row r="20" spans="1:11" ht="15" customHeight="1">
      <c r="A20" s="304"/>
      <c r="B20" s="83" t="s">
        <v>115</v>
      </c>
      <c r="C20" s="84"/>
      <c r="D20" s="84"/>
      <c r="E20" s="84"/>
      <c r="F20" s="84"/>
      <c r="G20" s="84"/>
      <c r="H20" s="84" t="s">
        <v>116</v>
      </c>
      <c r="I20" s="84"/>
      <c r="J20" s="84"/>
      <c r="K20" s="85"/>
    </row>
    <row r="21" spans="1:11" ht="15" customHeight="1">
      <c r="A21" s="304"/>
      <c r="B21" s="83" t="s">
        <v>117</v>
      </c>
      <c r="C21" s="84"/>
      <c r="D21" s="84"/>
      <c r="E21" s="84"/>
      <c r="F21" s="84"/>
      <c r="G21" s="84"/>
      <c r="H21" s="84"/>
      <c r="I21" s="84"/>
      <c r="J21" s="84"/>
      <c r="K21" s="86" t="s">
        <v>240</v>
      </c>
    </row>
    <row r="22" spans="1:11" ht="15" customHeight="1">
      <c r="A22" s="304"/>
      <c r="B22" s="83" t="s">
        <v>241</v>
      </c>
      <c r="C22" s="84"/>
      <c r="D22" s="84"/>
      <c r="E22" s="84"/>
      <c r="F22" s="84"/>
      <c r="G22" s="84"/>
      <c r="H22" s="84"/>
      <c r="I22" s="84"/>
      <c r="J22" s="84"/>
      <c r="K22" s="86" t="s">
        <v>112</v>
      </c>
    </row>
    <row r="23" spans="1:11" ht="15" customHeight="1">
      <c r="A23" s="304"/>
      <c r="B23" s="87" t="s">
        <v>113</v>
      </c>
      <c r="C23" s="88"/>
      <c r="D23" s="88"/>
      <c r="E23" s="88"/>
      <c r="F23" s="88"/>
      <c r="G23" s="88"/>
      <c r="H23" s="88"/>
      <c r="I23" s="88"/>
      <c r="J23" s="88"/>
      <c r="K23" s="89"/>
    </row>
    <row r="24" spans="1:11" ht="12.75" customHeight="1">
      <c r="A24" s="304"/>
      <c r="B24" s="300" t="s">
        <v>242</v>
      </c>
      <c r="C24" s="311"/>
      <c r="D24" s="311"/>
      <c r="E24" s="311"/>
      <c r="F24" s="311"/>
      <c r="G24" s="311"/>
      <c r="H24" s="311"/>
      <c r="I24" s="311"/>
      <c r="J24" s="311"/>
      <c r="K24" s="312"/>
    </row>
    <row r="25" spans="1:11" ht="15" customHeight="1">
      <c r="A25" s="304"/>
      <c r="B25" s="313"/>
      <c r="C25" s="314"/>
      <c r="D25" s="314"/>
      <c r="E25" s="314"/>
      <c r="F25" s="314"/>
      <c r="G25" s="314"/>
      <c r="H25" s="314"/>
      <c r="I25" s="314"/>
      <c r="J25" s="314"/>
      <c r="K25" s="315"/>
    </row>
    <row r="26" spans="1:11" ht="15" customHeight="1">
      <c r="A26" s="304"/>
      <c r="B26" s="92"/>
      <c r="C26" s="90"/>
      <c r="D26" s="90"/>
      <c r="E26" s="90"/>
      <c r="F26" s="90"/>
      <c r="G26" s="90"/>
      <c r="H26" s="90"/>
      <c r="I26" s="90"/>
      <c r="J26" s="90"/>
      <c r="K26" s="91"/>
    </row>
    <row r="27" spans="1:11" ht="15" customHeight="1">
      <c r="A27" s="304"/>
      <c r="B27" s="83"/>
      <c r="C27" s="84"/>
      <c r="D27" s="84"/>
      <c r="E27" s="84"/>
      <c r="F27" s="84"/>
      <c r="G27" s="84"/>
      <c r="H27" s="84"/>
      <c r="I27" s="84"/>
      <c r="J27" s="84"/>
      <c r="K27" s="85"/>
    </row>
    <row r="28" spans="1:11" ht="15" customHeight="1">
      <c r="A28" s="304"/>
      <c r="B28" s="108" t="s">
        <v>134</v>
      </c>
      <c r="C28" s="84"/>
      <c r="D28" s="84"/>
      <c r="E28" s="84"/>
      <c r="F28" s="84"/>
      <c r="G28" s="94"/>
      <c r="H28" s="94"/>
      <c r="I28" s="94"/>
      <c r="J28" s="94"/>
      <c r="K28" s="95"/>
    </row>
    <row r="29" spans="1:11" ht="12.75" customHeight="1">
      <c r="A29" s="304"/>
      <c r="B29" s="96"/>
      <c r="C29" s="93"/>
      <c r="D29" s="93"/>
      <c r="E29" s="93"/>
      <c r="F29" s="93"/>
      <c r="G29" s="309" t="s">
        <v>236</v>
      </c>
      <c r="H29" s="310"/>
      <c r="I29" s="310"/>
      <c r="J29" s="310"/>
      <c r="K29" s="283"/>
    </row>
    <row r="30" spans="1:11" ht="45" customHeight="1">
      <c r="A30" s="305"/>
      <c r="B30" s="97"/>
      <c r="C30" s="98"/>
      <c r="D30" s="98"/>
      <c r="E30" s="98"/>
      <c r="F30" s="98"/>
      <c r="G30" s="98"/>
      <c r="H30" s="98"/>
      <c r="I30" s="98"/>
      <c r="J30" s="98"/>
      <c r="K30" s="99"/>
    </row>
    <row r="31" spans="1:11" ht="19.5" customHeight="1">
      <c r="A31" s="81"/>
      <c r="K31" s="100"/>
    </row>
    <row r="32" spans="1:12" ht="21.75" customHeight="1">
      <c r="A32" s="306" t="s">
        <v>237</v>
      </c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78"/>
    </row>
    <row r="33" spans="1:11" ht="15" customHeight="1">
      <c r="A33" s="308"/>
      <c r="B33" s="308"/>
      <c r="C33" s="308"/>
      <c r="D33" s="308"/>
      <c r="E33" s="308"/>
      <c r="F33" s="308"/>
      <c r="G33" s="308"/>
      <c r="H33" s="308"/>
      <c r="I33" s="308"/>
      <c r="J33" s="308"/>
      <c r="K33" s="308"/>
    </row>
    <row r="34" spans="1:11" ht="15" customHeight="1">
      <c r="A34" s="308"/>
      <c r="B34" s="308"/>
      <c r="C34" s="308"/>
      <c r="D34" s="308"/>
      <c r="E34" s="308"/>
      <c r="F34" s="308"/>
      <c r="G34" s="308"/>
      <c r="H34" s="308"/>
      <c r="I34" s="308"/>
      <c r="J34" s="308"/>
      <c r="K34" s="308"/>
    </row>
    <row r="35" spans="1:11" ht="15" customHeight="1">
      <c r="A35" s="308"/>
      <c r="B35" s="308"/>
      <c r="C35" s="308"/>
      <c r="D35" s="308"/>
      <c r="E35" s="308"/>
      <c r="F35" s="308"/>
      <c r="G35" s="308"/>
      <c r="H35" s="308"/>
      <c r="I35" s="308"/>
      <c r="J35" s="308"/>
      <c r="K35" s="308"/>
    </row>
    <row r="36" spans="1:11" ht="71.25" customHeight="1">
      <c r="A36" s="308"/>
      <c r="B36" s="308"/>
      <c r="C36" s="308"/>
      <c r="D36" s="308"/>
      <c r="E36" s="308"/>
      <c r="F36" s="308"/>
      <c r="G36" s="308"/>
      <c r="H36" s="308"/>
      <c r="I36" s="308"/>
      <c r="J36" s="308"/>
      <c r="K36" s="30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11">
    <mergeCell ref="A33:K36"/>
    <mergeCell ref="A19:A30"/>
    <mergeCell ref="G29:K29"/>
    <mergeCell ref="B24:K25"/>
    <mergeCell ref="G14:K14"/>
    <mergeCell ref="B9:K10"/>
    <mergeCell ref="A1:K1"/>
    <mergeCell ref="B7:K8"/>
    <mergeCell ref="A2:A15"/>
    <mergeCell ref="A18:K18"/>
    <mergeCell ref="A32:K32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="115" zoomScaleSheetLayoutView="115" zoomScalePageLayoutView="0" workbookViewId="0" topLeftCell="A1">
      <selection activeCell="A3" sqref="A3"/>
    </sheetView>
  </sheetViews>
  <sheetFormatPr defaultColWidth="9.140625" defaultRowHeight="12.75"/>
  <cols>
    <col min="1" max="1" width="5.7109375" style="0" customWidth="1"/>
    <col min="2" max="2" width="3.7109375" style="0" bestFit="1" customWidth="1"/>
    <col min="3" max="3" width="10.00390625" style="0" customWidth="1"/>
    <col min="4" max="4" width="49.00390625" style="0" customWidth="1"/>
    <col min="5" max="5" width="7.421875" style="0" customWidth="1"/>
    <col min="6" max="6" width="7.28125" style="0" customWidth="1"/>
    <col min="8" max="8" width="11.57421875" style="0" bestFit="1" customWidth="1"/>
    <col min="9" max="9" width="2.140625" style="0" bestFit="1" customWidth="1"/>
    <col min="10" max="10" width="8.7109375" style="0" customWidth="1"/>
    <col min="11" max="11" width="4.7109375" style="0" customWidth="1"/>
    <col min="12" max="12" width="6.7109375" style="0" customWidth="1"/>
    <col min="13" max="13" width="13.8515625" style="0" customWidth="1"/>
  </cols>
  <sheetData>
    <row r="1" spans="1:13" ht="28.5" customHeight="1">
      <c r="A1" s="320" t="s">
        <v>263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s="173" customFormat="1" ht="30" customHeight="1">
      <c r="A2" s="266" t="s">
        <v>276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8"/>
    </row>
    <row r="3" spans="1:11" s="173" customFormat="1" ht="12.75" customHeight="1">
      <c r="A3" s="180"/>
      <c r="B3" s="180"/>
      <c r="C3" s="181" t="s">
        <v>0</v>
      </c>
      <c r="D3" s="180"/>
      <c r="E3" s="180"/>
      <c r="F3" s="180"/>
      <c r="G3" s="180"/>
      <c r="H3" s="180"/>
      <c r="I3" s="180"/>
      <c r="J3" s="180"/>
      <c r="K3" s="179"/>
    </row>
    <row r="4" spans="1:13" s="173" customFormat="1" ht="12.75" customHeight="1">
      <c r="A4" s="177"/>
      <c r="B4" s="178" t="s">
        <v>0</v>
      </c>
      <c r="C4" s="177"/>
      <c r="D4" s="176" t="s">
        <v>0</v>
      </c>
      <c r="E4" s="176"/>
      <c r="F4" s="176" t="s">
        <v>0</v>
      </c>
      <c r="G4" s="176" t="s">
        <v>0</v>
      </c>
      <c r="I4" s="175"/>
      <c r="J4" s="176"/>
      <c r="K4" s="269"/>
      <c r="L4" s="188"/>
      <c r="M4" s="188"/>
    </row>
    <row r="5" spans="1:13" s="173" customFormat="1" ht="12.75" customHeight="1">
      <c r="A5" s="177"/>
      <c r="B5" s="178"/>
      <c r="C5" s="177"/>
      <c r="D5" s="176"/>
      <c r="E5" s="176"/>
      <c r="F5" s="176"/>
      <c r="G5" s="176"/>
      <c r="I5" s="175"/>
      <c r="J5" s="175"/>
      <c r="K5" s="269"/>
      <c r="L5" s="188"/>
      <c r="M5" s="188"/>
    </row>
    <row r="6" spans="1:11" s="173" customFormat="1" ht="12.75" customHeight="1">
      <c r="A6" s="177"/>
      <c r="B6" s="178"/>
      <c r="C6" s="177"/>
      <c r="D6" s="176"/>
      <c r="E6" s="176"/>
      <c r="F6" s="176"/>
      <c r="G6" s="176"/>
      <c r="I6" s="175"/>
      <c r="J6" s="175"/>
      <c r="K6" s="175"/>
    </row>
    <row r="7" spans="1:13" s="173" customFormat="1" ht="12.75" customHeight="1">
      <c r="A7" s="177"/>
      <c r="B7" s="178"/>
      <c r="C7" s="177"/>
      <c r="D7" s="176"/>
      <c r="E7" s="176"/>
      <c r="F7" s="176"/>
      <c r="G7" s="176"/>
      <c r="I7" s="175"/>
      <c r="J7" s="175"/>
      <c r="K7" s="174"/>
      <c r="L7" s="168"/>
      <c r="M7" s="167" t="s">
        <v>0</v>
      </c>
    </row>
    <row r="8" spans="12:13" ht="12.75">
      <c r="L8" s="168"/>
      <c r="M8" s="172"/>
    </row>
    <row r="9" spans="1:13" ht="15" customHeight="1">
      <c r="A9" s="270" t="s">
        <v>269</v>
      </c>
      <c r="B9" s="111">
        <v>1</v>
      </c>
      <c r="C9" s="271" t="s">
        <v>138</v>
      </c>
      <c r="D9" s="271"/>
      <c r="E9" s="271"/>
      <c r="F9" s="271"/>
      <c r="G9" s="112" t="s">
        <v>136</v>
      </c>
      <c r="H9" s="113">
        <v>646.18</v>
      </c>
      <c r="I9" s="114" t="s">
        <v>37</v>
      </c>
      <c r="J9" s="115" t="s">
        <v>27</v>
      </c>
      <c r="K9" s="38" t="s">
        <v>23</v>
      </c>
      <c r="L9" s="168"/>
      <c r="M9" s="170"/>
    </row>
    <row r="10" spans="1:13" ht="22.5" customHeight="1">
      <c r="A10" s="270"/>
      <c r="B10" s="111">
        <v>2</v>
      </c>
      <c r="C10" s="183" t="s">
        <v>264</v>
      </c>
      <c r="D10" s="184"/>
      <c r="E10" s="186" t="s">
        <v>270</v>
      </c>
      <c r="F10" s="186" t="s">
        <v>271</v>
      </c>
      <c r="G10" s="185"/>
      <c r="H10" s="185"/>
      <c r="I10" s="114"/>
      <c r="J10" s="115"/>
      <c r="K10" s="171"/>
      <c r="L10" s="168"/>
      <c r="M10" s="167"/>
    </row>
    <row r="11" spans="1:9" ht="18" customHeight="1">
      <c r="A11" s="270"/>
      <c r="B11" s="111" t="s">
        <v>139</v>
      </c>
      <c r="C11" s="272"/>
      <c r="D11" s="116" t="s">
        <v>140</v>
      </c>
      <c r="E11" s="117">
        <v>0.2</v>
      </c>
      <c r="F11" s="117">
        <v>0.2</v>
      </c>
      <c r="G11" s="111" t="s">
        <v>136</v>
      </c>
      <c r="H11" s="125">
        <f>F11*H9</f>
        <v>129.236</v>
      </c>
      <c r="I11" s="114" t="s">
        <v>37</v>
      </c>
    </row>
    <row r="12" spans="1:9" ht="25.5">
      <c r="A12" s="270"/>
      <c r="B12" s="111" t="s">
        <v>141</v>
      </c>
      <c r="C12" s="272"/>
      <c r="D12" s="116" t="s">
        <v>272</v>
      </c>
      <c r="E12" s="117">
        <v>0.02</v>
      </c>
      <c r="F12" s="117">
        <v>0.02</v>
      </c>
      <c r="G12" s="111" t="s">
        <v>136</v>
      </c>
      <c r="H12" s="125">
        <f>F12*H9</f>
        <v>12.923599999999999</v>
      </c>
      <c r="I12" s="114" t="s">
        <v>37</v>
      </c>
    </row>
    <row r="13" spans="1:9" ht="28.5" customHeight="1">
      <c r="A13" s="270"/>
      <c r="B13" s="111" t="s">
        <v>142</v>
      </c>
      <c r="C13" s="272"/>
      <c r="D13" s="116" t="s">
        <v>143</v>
      </c>
      <c r="E13" s="117">
        <v>0.02</v>
      </c>
      <c r="F13" s="117">
        <v>0.02</v>
      </c>
      <c r="G13" s="111" t="s">
        <v>136</v>
      </c>
      <c r="H13" s="125">
        <f>F13*H9</f>
        <v>12.923599999999999</v>
      </c>
      <c r="I13" s="114" t="s">
        <v>37</v>
      </c>
    </row>
    <row r="14" spans="1:9" ht="15" customHeight="1">
      <c r="A14" s="270"/>
      <c r="B14" s="111">
        <v>3</v>
      </c>
      <c r="C14" s="182" t="s">
        <v>144</v>
      </c>
      <c r="D14" s="182"/>
      <c r="E14" s="182"/>
      <c r="F14" s="182"/>
      <c r="G14" s="111"/>
      <c r="H14" s="125"/>
      <c r="I14" s="114" t="s">
        <v>37</v>
      </c>
    </row>
    <row r="15" spans="1:9" ht="27" customHeight="1">
      <c r="A15" s="270"/>
      <c r="B15" s="273" t="s">
        <v>145</v>
      </c>
      <c r="C15" s="272" t="s">
        <v>146</v>
      </c>
      <c r="D15" s="116" t="s">
        <v>273</v>
      </c>
      <c r="E15" s="117">
        <v>0.12</v>
      </c>
      <c r="F15" s="117">
        <v>0.12</v>
      </c>
      <c r="G15" s="111" t="s">
        <v>136</v>
      </c>
      <c r="H15" s="125">
        <f>F15*H9</f>
        <v>77.54159999999999</v>
      </c>
      <c r="I15" s="114" t="s">
        <v>37</v>
      </c>
    </row>
    <row r="16" spans="1:9" ht="24.75" customHeight="1">
      <c r="A16" s="270"/>
      <c r="B16" s="273"/>
      <c r="C16" s="272"/>
      <c r="D16" s="116" t="s">
        <v>274</v>
      </c>
      <c r="E16" s="117">
        <v>0.1</v>
      </c>
      <c r="F16" s="117">
        <v>0.1</v>
      </c>
      <c r="G16" s="111" t="s">
        <v>136</v>
      </c>
      <c r="H16" s="125"/>
      <c r="I16" s="114" t="s">
        <v>38</v>
      </c>
    </row>
    <row r="17" spans="1:13" ht="15" customHeight="1">
      <c r="A17" s="270"/>
      <c r="B17" s="264" t="s">
        <v>266</v>
      </c>
      <c r="C17" s="264"/>
      <c r="D17" s="264"/>
      <c r="E17" s="264"/>
      <c r="F17" s="264"/>
      <c r="G17" s="111" t="s">
        <v>136</v>
      </c>
      <c r="H17" s="126">
        <f>SUM(H9:H16)</f>
        <v>878.8047999999999</v>
      </c>
      <c r="J17" s="115" t="s">
        <v>28</v>
      </c>
      <c r="K17" s="38" t="s">
        <v>23</v>
      </c>
      <c r="L17" s="168"/>
      <c r="M17" s="170" t="s">
        <v>0</v>
      </c>
    </row>
    <row r="18" spans="2:13" ht="12.75">
      <c r="B18" s="114"/>
      <c r="F18" s="118"/>
      <c r="G18" s="114"/>
      <c r="H18" s="119"/>
      <c r="L18" s="168"/>
      <c r="M18" s="169"/>
    </row>
    <row r="19" spans="1:13" ht="12.75" customHeight="1">
      <c r="A19" s="274" t="s">
        <v>39</v>
      </c>
      <c r="B19" s="111">
        <v>4</v>
      </c>
      <c r="C19" s="277" t="s">
        <v>39</v>
      </c>
      <c r="D19" s="278"/>
      <c r="E19" s="278"/>
      <c r="F19" s="278"/>
      <c r="G19" s="254"/>
      <c r="H19" s="255"/>
      <c r="L19" s="168"/>
      <c r="M19" s="167"/>
    </row>
    <row r="20" spans="1:9" ht="15.75" customHeight="1">
      <c r="A20" s="275"/>
      <c r="B20" s="111" t="s">
        <v>147</v>
      </c>
      <c r="C20" s="279"/>
      <c r="D20" s="120" t="s">
        <v>262</v>
      </c>
      <c r="E20" s="117">
        <v>0.12</v>
      </c>
      <c r="F20" s="117">
        <v>0.12</v>
      </c>
      <c r="G20" s="111" t="s">
        <v>136</v>
      </c>
      <c r="H20" s="125">
        <f>F20*H17</f>
        <v>105.45657599999998</v>
      </c>
      <c r="I20" s="114" t="s">
        <v>37</v>
      </c>
    </row>
    <row r="21" spans="1:9" ht="15.75" customHeight="1">
      <c r="A21" s="275"/>
      <c r="B21" s="111" t="s">
        <v>148</v>
      </c>
      <c r="C21" s="279"/>
      <c r="D21" s="121" t="s">
        <v>149</v>
      </c>
      <c r="E21" s="117">
        <v>0.15</v>
      </c>
      <c r="F21" s="117">
        <v>0.15</v>
      </c>
      <c r="G21" s="111" t="s">
        <v>136</v>
      </c>
      <c r="H21" s="125">
        <f>F21*H17</f>
        <v>131.82071999999997</v>
      </c>
      <c r="I21" s="114" t="s">
        <v>37</v>
      </c>
    </row>
    <row r="22" spans="1:9" ht="16.5" customHeight="1">
      <c r="A22" s="275"/>
      <c r="B22" s="111" t="s">
        <v>151</v>
      </c>
      <c r="C22" s="279"/>
      <c r="D22" s="121" t="s">
        <v>150</v>
      </c>
      <c r="E22" s="117">
        <v>0.15</v>
      </c>
      <c r="F22" s="117">
        <v>0.02</v>
      </c>
      <c r="G22" s="111" t="s">
        <v>136</v>
      </c>
      <c r="H22" s="125">
        <f>F22*H17</f>
        <v>17.576096</v>
      </c>
      <c r="I22" s="114" t="s">
        <v>37</v>
      </c>
    </row>
    <row r="23" spans="1:9" ht="15.75" customHeight="1">
      <c r="A23" s="275"/>
      <c r="B23" s="111" t="s">
        <v>153</v>
      </c>
      <c r="C23" s="279"/>
      <c r="D23" s="120" t="s">
        <v>152</v>
      </c>
      <c r="E23" s="117">
        <v>0.02</v>
      </c>
      <c r="F23" s="117">
        <v>0.05</v>
      </c>
      <c r="G23" s="111" t="s">
        <v>136</v>
      </c>
      <c r="H23" s="125">
        <f>F23*H17</f>
        <v>43.940239999999996</v>
      </c>
      <c r="I23" s="114" t="s">
        <v>37</v>
      </c>
    </row>
    <row r="24" spans="1:9" ht="15.75" customHeight="1">
      <c r="A24" s="275"/>
      <c r="B24" s="111" t="s">
        <v>154</v>
      </c>
      <c r="C24" s="279"/>
      <c r="D24" s="121" t="s">
        <v>275</v>
      </c>
      <c r="E24" s="117">
        <v>0.03</v>
      </c>
      <c r="F24" s="117">
        <v>0.03</v>
      </c>
      <c r="G24" s="111" t="s">
        <v>136</v>
      </c>
      <c r="H24" s="125">
        <f>F24*H17</f>
        <v>26.364143999999996</v>
      </c>
      <c r="I24" s="114" t="s">
        <v>37</v>
      </c>
    </row>
    <row r="25" spans="1:9" ht="15.75" customHeight="1">
      <c r="A25" s="276"/>
      <c r="B25" s="111" t="s">
        <v>267</v>
      </c>
      <c r="C25" s="279"/>
      <c r="D25" s="121" t="s">
        <v>155</v>
      </c>
      <c r="E25" s="117">
        <v>0.01</v>
      </c>
      <c r="F25" s="117">
        <v>0.01</v>
      </c>
      <c r="G25" s="111" t="s">
        <v>136</v>
      </c>
      <c r="H25" s="125">
        <f>F25*H17</f>
        <v>8.788048</v>
      </c>
      <c r="I25" s="114" t="s">
        <v>38</v>
      </c>
    </row>
    <row r="26" spans="2:13" ht="12.75">
      <c r="B26" s="264" t="s">
        <v>268</v>
      </c>
      <c r="C26" s="264"/>
      <c r="D26" s="264"/>
      <c r="E26" s="264"/>
      <c r="F26" s="264"/>
      <c r="G26" s="112" t="s">
        <v>136</v>
      </c>
      <c r="H26" s="122">
        <f>SUM(H17:H25)</f>
        <v>1212.7506239999996</v>
      </c>
      <c r="J26" s="115" t="s">
        <v>29</v>
      </c>
      <c r="K26" s="38" t="s">
        <v>23</v>
      </c>
      <c r="L26" s="168"/>
      <c r="M26" s="170" t="s">
        <v>0</v>
      </c>
    </row>
    <row r="27" spans="12:13" ht="12.75">
      <c r="L27" s="168"/>
      <c r="M27" s="169"/>
    </row>
    <row r="28" spans="12:13" ht="12.75">
      <c r="L28" s="168"/>
      <c r="M28" s="167"/>
    </row>
  </sheetData>
  <sheetProtection/>
  <mergeCells count="14">
    <mergeCell ref="B17:F17"/>
    <mergeCell ref="A19:A25"/>
    <mergeCell ref="C19:H19"/>
    <mergeCell ref="C20:C25"/>
    <mergeCell ref="B26:F26"/>
    <mergeCell ref="A1:M1"/>
    <mergeCell ref="A2:M2"/>
    <mergeCell ref="K4:M4"/>
    <mergeCell ref="K5:M5"/>
    <mergeCell ref="A9:A17"/>
    <mergeCell ref="C9:F9"/>
    <mergeCell ref="C11:C13"/>
    <mergeCell ref="B15:B16"/>
    <mergeCell ref="C15:C16"/>
  </mergeCells>
  <printOptions/>
  <pageMargins left="0.75" right="0.75" top="1" bottom="1" header="0.5" footer="0.5"/>
  <pageSetup fitToHeight="1" fitToWidth="1" horizontalDpi="600" verticalDpi="600" orientation="landscape" paperSize="9" scale="9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keywords/>
  <dc:description/>
  <cp:lastModifiedBy>.</cp:lastModifiedBy>
  <cp:lastPrinted>2010-12-23T14:57:58Z</cp:lastPrinted>
  <dcterms:created xsi:type="dcterms:W3CDTF">1998-08-24T07:15:11Z</dcterms:created>
  <dcterms:modified xsi:type="dcterms:W3CDTF">2011-02-03T17:11:01Z</dcterms:modified>
  <cp:category/>
  <cp:version/>
  <cp:contentType/>
  <cp:contentStatus/>
  <cp:revision>1</cp:revision>
</cp:coreProperties>
</file>